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kizai\Desktop\"/>
    </mc:Choice>
  </mc:AlternateContent>
  <xr:revisionPtr revIDLastSave="0" documentId="13_ncr:1_{05995E6F-6337-4DDE-B3EC-C6945212DC10}" xr6:coauthVersionLast="46" xr6:coauthVersionMax="46" xr10:uidLastSave="{00000000-0000-0000-0000-000000000000}"/>
  <bookViews>
    <workbookView xWindow="2616" yWindow="648" windowWidth="20256" windowHeight="115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U34" i="10"/>
  <c r="C34" i="10"/>
  <c r="U35" i="10" l="1"/>
  <c r="U36" i="10" s="1"/>
  <c r="U37"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<sst xmlns="http://schemas.openxmlformats.org/spreadsheetml/2006/main" count="1149" uniqueCount="607">
  <si>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</si>
  <si>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</si>
  <si>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</si>
  <si>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</si>
  <si>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</si>
  <si>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</si>
  <si>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</si>
  <si>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</si>
  <si>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</si>
  <si>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</si>
  <si>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</si>
  <si>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</si>
  <si>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</si>
  <si>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</si>
  <si>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</si>
  <si>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</si>
  <si>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</si>
  <si>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</si>
  <si>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</si>
  <si>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</si>
  <si>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</si>
  <si>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</si>
  <si>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</si>
  <si>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</si>
  <si>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</si>
  <si>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</si>
  <si>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</si>
  <si>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</si>
  <si>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</si>
  <si>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</si>
  <si>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</si>
  <si>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</si>
  <si>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</si>
  <si>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</si>
  <si>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</si>
  <si>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</si>
  <si>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</si>
  <si>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</si>
  <si>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</si>
  <si>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</si>
  <si>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</si>
  <si>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</si>
  <si>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</si>
  <si>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</si>
  <si>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</si>
  <si>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</si>
  <si>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</si>
  <si>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</si>
  <si>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</si>
  <si>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</si>
  <si>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</si>
  <si>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</si>
  <si>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</si>
  <si>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</si>
  <si>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</si>
  <si>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</si>
  <si>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</si>
  <si>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</si>
  <si>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</si>
  <si>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</si>
  <si>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</si>
  <si>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</si>
  <si>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</si>
  <si>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</si>
  <si>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</si>
  <si>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</si>
  <si>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</si>
  <si>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</si>
  <si>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</si>
  <si>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</si>
  <si>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</si>
  <si>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</si>
  <si>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</si>
  <si>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</si>
  <si>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</si>
  <si>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</si>
  <si>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</si>
  <si>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</si>
  <si>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</si>
  <si>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</si>
  <si>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</si>
  <si>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</si>
  <si>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</si>
  <si>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</si>
  <si>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</si>
  <si>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</si>
  <si>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</si>
  <si>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</si>
  <si>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</si>
  <si>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</si>
  <si>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</si>
  <si>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</si>
  <si>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</si>
  <si>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</si>
  <si>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</si>
  <si>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</si>
  <si>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</si>
  <si>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</si>
  <si>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</si>
  <si>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</si>
  <si>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</si>
  <si>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</si>
  <si>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</si>
  <si>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</si>
  <si>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</si>
  <si>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</si>
  <si>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</si>
  <si>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</si>
  <si>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</si>
  <si>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</si>
  <si>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</si>
  <si>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</si>
  <si>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</si>
  <si>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</si>
  <si>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</si>
  <si>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</si>
  <si>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</si>
  <si>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</si>
  <si>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</si>
  <si>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</si>
  <si>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</si>
  <si>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</si>
  <si>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</si>
  <si>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</si>
  <si>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</si>
  <si>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</si>
  <si>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</si>
  <si>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</si>
  <si>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</si>
  <si>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</si>
  <si>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</si>
  <si>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</si>
  <si>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</si>
  <si>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</si>
  <si>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</si>
  <si>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</si>
  <si>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</si>
  <si>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</si>
  <si>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</si>
  <si>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</si>
  <si>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</si>
  <si>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</si>
  <si>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</si>
  <si>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</si>
  <si>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</si>
  <si>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</si>
  <si>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</si>
  <si>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</si>
  <si>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</si>
  <si>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</si>
  <si>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</si>
  <si>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</si>
  <si>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</si>
  <si>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</si>
  <si>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</si>
  <si>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</si>
  <si>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</si>
  <si>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</si>
  <si>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</si>
  <si>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</si>
  <si>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</si>
  <si>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</si>
  <si>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</si>
  <si>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</si>
  <si>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</si>
  <si>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</si>
  <si>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</si>
  <si>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</si>
  <si>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</si>
  <si>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</si>
  <si>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</si>
  <si>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</si>
  <si>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</si>
  <si>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</si>
  <si>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</si>
  <si>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</si>
  <si>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</si>
  <si>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</si>
  <si>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</si>
  <si>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</si>
  <si>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</si>
  <si>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</si>
  <si>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</si>
  <si>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</si>
  <si>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</si>
  <si>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</si>
  <si>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</si>
  <si>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</si>
  <si>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</si>
  <si>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</si>
  <si>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</si>
  <si>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</si>
  <si>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</si>
  <si>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</si>
  <si>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</si>
  <si>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</si>
  <si>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</si>
  <si>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</si>
  <si>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</si>
  <si>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</si>
  <si>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</si>
  <si>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</si>
  <si>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</si>
  <si>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</si>
  <si>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</si>
  <si>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</si>
  <si>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</si>
  <si>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</si>
  <si>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</si>
  <si>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</si>
  <si>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</si>
  <si>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長崎県佐々町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</si>
  <si>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</si>
  <si>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</si>
  <si>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</si>
  <si>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</si>
  <si>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</si>
  <si>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</si>
  <si>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</si>
  <si>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</si>
  <si>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</si>
  <si>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</si>
  <si>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</si>
  <si>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</si>
  <si>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</si>
  <si>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</si>
  <si>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</si>
  <si>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</si>
  <si>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</si>
  <si>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</si>
  <si>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</si>
  <si>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</si>
  <si>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</si>
  <si>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</si>
  <si>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</si>
  <si>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</si>
  <si>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</si>
  <si>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</si>
  <si>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</si>
  <si>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</si>
  <si>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</si>
  <si>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</si>
  <si>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</si>
  <si>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</si>
  <si>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</si>
  <si>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</si>
  <si>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</si>
  <si>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</si>
  <si>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</si>
  <si>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</si>
  <si>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</si>
  <si>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</si>
  <si>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</si>
  <si>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</si>
  <si>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</si>
  <si>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</si>
  <si>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</si>
  <si>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</si>
  <si>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</si>
  <si>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</si>
  <si>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</si>
  <si>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</si>
  <si>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</si>
  <si>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</si>
  <si>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</si>
  <si>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</si>
  <si>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</si>
  <si>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</si>
  <si>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</si>
  <si>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</si>
  <si>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</si>
  <si>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</si>
  <si>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</si>
  <si>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</si>
  <si>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</si>
  <si>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</si>
  <si>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</si>
  <si>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</si>
  <si>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</si>
  <si>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</si>
  <si>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</si>
  <si>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</si>
  <si>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</si>
  <si>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</si>
  <si>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</si>
  <si>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</si>
  <si>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</si>
  <si>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</si>
  <si>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</si>
  <si>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</si>
  <si>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</si>
  <si>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</si>
  <si>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</si>
  <si>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</si>
  <si>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</si>
  <si>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</si>
  <si>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</si>
  <si>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</si>
  <si>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</si>
  <si>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</si>
  <si>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</si>
  <si>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</si>
  <si>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</si>
  <si>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</si>
  <si>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</si>
  <si>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</si>
  <si>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</si>
  <si>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</si>
  <si>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</si>
  <si>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</si>
  <si>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</si>
  <si>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</si>
  <si>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</si>
  <si>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</si>
  <si>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</si>
  <si>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</si>
  <si>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</si>
  <si>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</si>
  <si>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</si>
  <si>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</si>
  <si>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</si>
  <si>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</si>
  <si>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</si>
  <si>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</si>
  <si>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</si>
  <si>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</si>
  <si>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</si>
  <si>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</si>
  <si>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</si>
  <si>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</si>
  <si>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</si>
  <si>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</si>
  <si>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</si>
  <si>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</si>
  <si>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</si>
  <si>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</si>
  <si>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</si>
  <si>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</si>
  <si>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</si>
  <si>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</si>
  <si>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</si>
  <si>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</si>
  <si>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</si>
  <si>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</si>
  <si>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</si>
  <si>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</si>
  <si>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</si>
  <si>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</si>
  <si>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</si>
  <si>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</si>
  <si>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</si>
  <si>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</si>
  <si>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</si>
  <si>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</si>
  <si>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</si>
  <si>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</si>
  <si>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</si>
  <si>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</si>
  <si>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</si>
  <si>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</si>
  <si>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</si>
  <si>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</si>
  <si>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</si>
  <si>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</si>
  <si>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</si>
  <si>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長崎県佐々町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</si>
  <si>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</si>
  <si>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</si>
  <si>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</si>
  <si>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</si>
  <si>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</si>
  <si>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</si>
  <si>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</si>
  <si>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</si>
  <si>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</si>
  <si>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</si>
  <si>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</si>
  <si>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</si>
  <si>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</si>
  <si>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</si>
  <si>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</si>
  <si>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</si>
  <si>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</si>
  <si>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</si>
  <si>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</si>
  <si>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</si>
  <si>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</si>
  <si>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</si>
  <si>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</si>
  <si>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</si>
  <si>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</si>
  <si>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</si>
  <si>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</si>
  <si>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</si>
  <si>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</si>
  <si>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</si>
  <si>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</si>
  <si>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</si>
  <si>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</si>
  <si>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</si>
  <si>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</si>
  <si>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</si>
  <si>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</si>
  <si>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</si>
  <si>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</si>
  <si>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</si>
  <si>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</si>
  <si>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</si>
  <si>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</si>
  <si>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</si>
  <si>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</si>
  <si>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</si>
  <si>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</si>
  <si>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</si>
  <si>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</si>
  <si>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</si>
  <si>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</si>
  <si>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</si>
  <si>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</si>
  <si>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</si>
  <si>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</si>
  <si>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</si>
  <si>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</si>
  <si>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</si>
  <si>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</si>
  <si>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</si>
  <si>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</si>
  <si>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</si>
  <si>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</si>
  <si>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</si>
  <si>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</si>
  <si>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</si>
  <si>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</si>
  <si>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</si>
  <si>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</si>
  <si>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</si>
  <si>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</si>
  <si>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</si>
  <si>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</si>
  <si>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</si>
  <si>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</si>
  <si>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</si>
  <si>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</si>
  <si>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</si>
  <si>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</si>
  <si>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</si>
  <si>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</si>
  <si>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</si>
  <si>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</si>
  <si>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</si>
  <si>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</si>
  <si>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</si>
  <si>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</si>
  <si>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</si>
  <si>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</si>
  <si>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</si>
  <si>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</si>
  <si>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</si>
  <si>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</si>
  <si>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</si>
  <si>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</si>
  <si>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</si>
  <si>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</si>
  <si>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</si>
  <si>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</si>
  <si>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</si>
  <si>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</si>
  <si>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</si>
  <si>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</si>
  <si>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</si>
  <si>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</si>
  <si>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</si>
  <si>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</si>
  <si>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</si>
  <si>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</si>
  <si>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</si>
  <si>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</si>
  <si>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</si>
  <si>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</si>
  <si>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</si>
  <si>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</si>
  <si>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</si>
  <si>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</si>
  <si>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</si>
  <si>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</si>
  <si>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</si>
  <si>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</si>
  <si>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</si>
  <si>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</si>
  <si>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</si>
  <si>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</si>
  <si>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</si>
  <si>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</si>
  <si>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</si>
  <si>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</si>
  <si>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</si>
  <si>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</si>
  <si>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</si>
  <si>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</si>
  <si>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</si>
  <si>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</si>
  <si>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</si>
  <si>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</si>
  <si>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</si>
  <si>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</si>
  <si>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</si>
  <si>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</si>
  <si>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</si>
  <si>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</si>
  <si>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</si>
  <si>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</si>
  <si>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</si>
  <si>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</si>
  <si>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</si>
  <si>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</si>
  <si>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</si>
  <si>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</si>
  <si>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</si>
  <si>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</si>
  <si>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</si>
  <si>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</si>
  <si>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</si>
  <si>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</si>
  <si>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</si>
  <si>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</si>
  <si>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</si>
  <si>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</si>
  <si>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</si>
  <si>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</si>
  <si>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</si>
  <si>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</si>
  <si>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</si>
  <si>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</si>
  <si>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</si>
  <si>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</si>
  <si>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</si>
  <si>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</si>
  <si>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</si>
  <si>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</si>
  <si>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</si>
  <si>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</si>
  <si>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</si>
  <si>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</si>
  <si>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</si>
  <si>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</si>
  <si>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</si>
  <si>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</si>
  <si>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</si>
  <si>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</si>
  <si>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</si>
  <si>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</si>
  <si>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</si>
  <si>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</si>
  <si>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</si>
  <si>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</si>
  <si>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</si>
  <si>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</si>
  <si>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</si>
  <si>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</si>
  <si>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</si>
  <si>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</si>
  <si>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</si>
  <si>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</si>
  <si>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</si>
  <si>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</si>
  <si>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</si>
  <si>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</si>
  <si>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</si>
  <si>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</si>
  <si>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</si>
  <si>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</si>
  <si>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1.87</t>
  </si>
  <si>
    <t>▲ 0.16</t>
  </si>
  <si>
    <t>水道事業会計</t>
  </si>
  <si>
    <t>一般会計</t>
  </si>
  <si>
    <t>公共下水道事業特別会計</t>
  </si>
  <si>
    <t>国民健康保険特別会計</t>
  </si>
  <si>
    <t>介護保険特別会計</t>
  </si>
  <si>
    <t>農業集落排水事業特別会計</t>
  </si>
  <si>
    <t>国民健康保険診療所特別会計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</si>
  <si>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</si>
  <si>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</si>
  <si>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</si>
  <si>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</si>
  <si>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</si>
  <si>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</si>
  <si>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</si>
  <si>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</si>
  <si>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</si>
  <si>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</si>
  <si>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</si>
  <si>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</si>
  <si>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</si>
  <si>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</si>
  <si>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長崎県市町村総合事務組合（公平委員会特別会計）</t>
  </si>
  <si>
    <t>長崎県市町村総合事務組合（行政不服審査会事業特別会計）</t>
  </si>
  <si>
    <t>長崎県市町村総合事務組合（交通災害共済事業特別会計）</t>
  </si>
  <si>
    <t>長崎県後期高齢者医療広域連合（普通会計）</t>
  </si>
  <si>
    <t>長崎県後期高齢者医療広域連合（後期高齢者医療事業会計）</t>
  </si>
  <si>
    <t>長崎県林業公社</t>
  </si>
  <si>
    <t>◯</t>
    <phoneticPr fontId="2"/>
  </si>
  <si>
    <t>­</t>
  </si>
  <si>
    <t>公共施設整備基金</t>
  </si>
  <si>
    <t>下水道整備基金</t>
  </si>
  <si>
    <t>協働のまちづくり促進基金</t>
  </si>
  <si>
    <t>地域振興基金</t>
    <rPh sb="0" eb="2">
      <t>チイキ</t>
    </rPh>
    <rPh sb="2" eb="4">
      <t>シンコウ</t>
    </rPh>
    <rPh sb="4" eb="6">
      <t>キキン</t>
    </rPh>
    <phoneticPr fontId="11"/>
  </si>
  <si>
    <t>地域福祉基金</t>
    <rPh sb="0" eb="2">
      <t>チイキ</t>
    </rPh>
    <rPh sb="2" eb="4">
      <t>フクシ</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</si>
</sst>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48B6-462C-8D77-41FA606435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71719</c:v>
                </c:pt>
                <c:pt idx="1">
                  <c:v>87595</c:v>
                </c:pt>
                <c:pt idx="2">
                  <c:v>35944</c:v>
                </c:pt>
                <c:pt idx="3">
                  <c:v>60788</c:v>
                </c:pt>
                <c:pt idx="4">
                  <c:v>66564</c:v>
                </c:pt>
              </c:numCache>
            </c:numRef>
          </c:val>
          <c:smooth val="0"/>
          <c:extLst>
            <c:ext xmlns:c16="http://schemas.microsoft.com/office/drawing/2014/chart" uri="{C3380CC4-5D6E-409C-BE32-E72D297353CC}">
              <c16:uniqueId val="{00000001-48B6-462C-8D77-41FA606435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8.4600000000000009</c:v>
                </c:pt>
                <c:pt idx="1">
                  <c:v>6.13</c:v>
                </c:pt>
                <c:pt idx="2">
                  <c:v>6.86</c:v>
                </c:pt>
                <c:pt idx="3">
                  <c:v>6.75</c:v>
                </c:pt>
                <c:pt idx="4">
                  <c:v>7.52</c:v>
                </c:pt>
              </c:numCache>
            </c:numRef>
          </c:val>
          <c:extLst>
            <c:ext xmlns:c16="http://schemas.microsoft.com/office/drawing/2014/chart" uri="{C3380CC4-5D6E-409C-BE32-E72D297353CC}">
              <c16:uniqueId val="{00000000-A4CA-46A9-A442-B4E3C174FF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20.170000000000002</c:v>
                </c:pt>
                <c:pt idx="1">
                  <c:v>20.87</c:v>
                </c:pt>
                <c:pt idx="2">
                  <c:v>17.350000000000001</c:v>
                </c:pt>
                <c:pt idx="3">
                  <c:v>17.350000000000001</c:v>
                </c:pt>
                <c:pt idx="4">
                  <c:v>29.49</c:v>
                </c:pt>
              </c:numCache>
            </c:numRef>
          </c:val>
          <c:extLst>
            <c:ext xmlns:c16="http://schemas.microsoft.com/office/drawing/2014/chart" uri="{C3380CC4-5D6E-409C-BE32-E72D297353CC}">
              <c16:uniqueId val="{00000001-A4CA-46A9-A442-B4E3C174FF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c:v>
                </c:pt>
                <c:pt idx="1">
                  <c:v>-1.87</c:v>
                </c:pt>
                <c:pt idx="2">
                  <c:v>3.64</c:v>
                </c:pt>
                <c:pt idx="3">
                  <c:v>-0.16</c:v>
                </c:pt>
                <c:pt idx="4">
                  <c:v>13.36</c:v>
                </c:pt>
              </c:numCache>
            </c:numRef>
          </c:val>
          <c:smooth val="0"/>
          <c:extLst>
            <c:ext xmlns:c16="http://schemas.microsoft.com/office/drawing/2014/chart" uri="{C3380CC4-5D6E-409C-BE32-E72D297353CC}">
              <c16:uniqueId val="{00000002-A4CA-46A9-A442-B4E3C174FF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CF-40CC-8D7F-D304CE7684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CF-40CC-8D7F-D304CE7684D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0.06</c:v>
                </c:pt>
                <c:pt idx="4">
                  <c:v>#N/A</c:v>
                </c:pt>
                <c:pt idx="5">
                  <c:v>0.06</c:v>
                </c:pt>
                <c:pt idx="6">
                  <c:v>#N/A</c:v>
                </c:pt>
                <c:pt idx="7">
                  <c:v>0.01</c:v>
                </c:pt>
                <c:pt idx="8">
                  <c:v>#N/A</c:v>
                </c:pt>
                <c:pt idx="9">
                  <c:v>0</c:v>
                </c:pt>
              </c:numCache>
            </c:numRef>
          </c:val>
          <c:extLst>
            <c:ext xmlns:c16="http://schemas.microsoft.com/office/drawing/2014/chart" uri="{C3380CC4-5D6E-409C-BE32-E72D297353CC}">
              <c16:uniqueId val="{00000002-4ECF-40CC-8D7F-D304CE7684D3}"/>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0.04</c:v>
                </c:pt>
                <c:pt idx="6">
                  <c:v>#N/A</c:v>
                </c:pt>
                <c:pt idx="7">
                  <c:v>0.03</c:v>
                </c:pt>
                <c:pt idx="8">
                  <c:v>#N/A</c:v>
                </c:pt>
                <c:pt idx="9">
                  <c:v>0.03</c:v>
                </c:pt>
              </c:numCache>
            </c:numRef>
          </c:val>
          <c:extLst>
            <c:ext xmlns:c16="http://schemas.microsoft.com/office/drawing/2014/chart" uri="{C3380CC4-5D6E-409C-BE32-E72D297353CC}">
              <c16:uniqueId val="{00000003-4ECF-40CC-8D7F-D304CE7684D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0.08</c:v>
                </c:pt>
                <c:pt idx="4">
                  <c:v>#N/A</c:v>
                </c:pt>
                <c:pt idx="5">
                  <c:v>7.0000000000000007E-2</c:v>
                </c:pt>
                <c:pt idx="6">
                  <c:v>#N/A</c:v>
                </c:pt>
                <c:pt idx="7">
                  <c:v>0.04</c:v>
                </c:pt>
                <c:pt idx="8">
                  <c:v>#N/A</c:v>
                </c:pt>
                <c:pt idx="9">
                  <c:v>0.12</c:v>
                </c:pt>
              </c:numCache>
            </c:numRef>
          </c:val>
          <c:extLst>
            <c:ext xmlns:c16="http://schemas.microsoft.com/office/drawing/2014/chart" uri="{C3380CC4-5D6E-409C-BE32-E72D297353CC}">
              <c16:uniqueId val="{00000004-4ECF-40CC-8D7F-D304CE7684D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1.73</c:v>
                </c:pt>
                <c:pt idx="2">
                  <c:v>#N/A</c:v>
                </c:pt>
                <c:pt idx="3">
                  <c:v>1.84</c:v>
                </c:pt>
                <c:pt idx="4">
                  <c:v>#N/A</c:v>
                </c:pt>
                <c:pt idx="5">
                  <c:v>1.85</c:v>
                </c:pt>
                <c:pt idx="6">
                  <c:v>#N/A</c:v>
                </c:pt>
                <c:pt idx="7">
                  <c:v>0.76</c:v>
                </c:pt>
                <c:pt idx="8">
                  <c:v>#N/A</c:v>
                </c:pt>
                <c:pt idx="9">
                  <c:v>0.44</c:v>
                </c:pt>
              </c:numCache>
            </c:numRef>
          </c:val>
          <c:extLst>
            <c:ext xmlns:c16="http://schemas.microsoft.com/office/drawing/2014/chart" uri="{C3380CC4-5D6E-409C-BE32-E72D297353CC}">
              <c16:uniqueId val="{00000005-4ECF-40CC-8D7F-D304CE7684D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1.56</c:v>
                </c:pt>
                <c:pt idx="2">
                  <c:v>#N/A</c:v>
                </c:pt>
                <c:pt idx="3">
                  <c:v>2.0099999999999998</c:v>
                </c:pt>
                <c:pt idx="4">
                  <c:v>#N/A</c:v>
                </c:pt>
                <c:pt idx="5">
                  <c:v>2.66</c:v>
                </c:pt>
                <c:pt idx="6">
                  <c:v>#N/A</c:v>
                </c:pt>
                <c:pt idx="7">
                  <c:v>1.4</c:v>
                </c:pt>
                <c:pt idx="8">
                  <c:v>#N/A</c:v>
                </c:pt>
                <c:pt idx="9">
                  <c:v>0.56000000000000005</c:v>
                </c:pt>
              </c:numCache>
            </c:numRef>
          </c:val>
          <c:extLst>
            <c:ext xmlns:c16="http://schemas.microsoft.com/office/drawing/2014/chart" uri="{C3380CC4-5D6E-409C-BE32-E72D297353CC}">
              <c16:uniqueId val="{00000006-4ECF-40CC-8D7F-D304CE7684D3}"/>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0.99</c:v>
                </c:pt>
                <c:pt idx="2">
                  <c:v>#N/A</c:v>
                </c:pt>
                <c:pt idx="3">
                  <c:v>0.83</c:v>
                </c:pt>
                <c:pt idx="4">
                  <c:v>#N/A</c:v>
                </c:pt>
                <c:pt idx="5">
                  <c:v>0.96</c:v>
                </c:pt>
                <c:pt idx="6">
                  <c:v>#N/A</c:v>
                </c:pt>
                <c:pt idx="7">
                  <c:v>0.49</c:v>
                </c:pt>
                <c:pt idx="8">
                  <c:v>#N/A</c:v>
                </c:pt>
                <c:pt idx="9">
                  <c:v>2.64</c:v>
                </c:pt>
              </c:numCache>
            </c:numRef>
          </c:val>
          <c:extLst>
            <c:ext xmlns:c16="http://schemas.microsoft.com/office/drawing/2014/chart" uri="{C3380CC4-5D6E-409C-BE32-E72D297353CC}">
              <c16:uniqueId val="{00000007-4ECF-40CC-8D7F-D304CE7684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8.4600000000000009</c:v>
                </c:pt>
                <c:pt idx="2">
                  <c:v>#N/A</c:v>
                </c:pt>
                <c:pt idx="3">
                  <c:v>6.13</c:v>
                </c:pt>
                <c:pt idx="4">
                  <c:v>#N/A</c:v>
                </c:pt>
                <c:pt idx="5">
                  <c:v>6.86</c:v>
                </c:pt>
                <c:pt idx="6">
                  <c:v>#N/A</c:v>
                </c:pt>
                <c:pt idx="7">
                  <c:v>6.74</c:v>
                </c:pt>
                <c:pt idx="8">
                  <c:v>#N/A</c:v>
                </c:pt>
                <c:pt idx="9">
                  <c:v>7.51</c:v>
                </c:pt>
              </c:numCache>
            </c:numRef>
          </c:val>
          <c:extLst>
            <c:ext xmlns:c16="http://schemas.microsoft.com/office/drawing/2014/chart" uri="{C3380CC4-5D6E-409C-BE32-E72D297353CC}">
              <c16:uniqueId val="{00000008-4ECF-40CC-8D7F-D304CE7684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28.88</c:v>
                </c:pt>
                <c:pt idx="2">
                  <c:v>#N/A</c:v>
                </c:pt>
                <c:pt idx="3">
                  <c:v>28.61</c:v>
                </c:pt>
                <c:pt idx="4">
                  <c:v>#N/A</c:v>
                </c:pt>
                <c:pt idx="5">
                  <c:v>29.56</c:v>
                </c:pt>
                <c:pt idx="6">
                  <c:v>#N/A</c:v>
                </c:pt>
                <c:pt idx="7">
                  <c:v>26.4</c:v>
                </c:pt>
                <c:pt idx="8">
                  <c:v>#N/A</c:v>
                </c:pt>
                <c:pt idx="9">
                  <c:v>26.73</c:v>
                </c:pt>
              </c:numCache>
            </c:numRef>
          </c:val>
          <c:extLst>
            <c:ext xmlns:c16="http://schemas.microsoft.com/office/drawing/2014/chart" uri="{C3380CC4-5D6E-409C-BE32-E72D297353CC}">
              <c16:uniqueId val="{00000009-4ECF-40CC-8D7F-D304CE7684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537</c:v>
                </c:pt>
                <c:pt idx="5">
                  <c:v>531</c:v>
                </c:pt>
                <c:pt idx="8">
                  <c:v>524</c:v>
                </c:pt>
                <c:pt idx="11">
                  <c:v>530</c:v>
                </c:pt>
                <c:pt idx="14">
                  <c:v>533</c:v>
                </c:pt>
              </c:numCache>
            </c:numRef>
          </c:val>
          <c:extLst>
            <c:ext xmlns:c16="http://schemas.microsoft.com/office/drawing/2014/chart" uri="{C3380CC4-5D6E-409C-BE32-E72D297353CC}">
              <c16:uniqueId val="{00000000-F130-4668-886C-87ECC58F22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30-4668-886C-87ECC58F22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30-4668-886C-87ECC58F22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30-4668-886C-87ECC58F22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289</c:v>
                </c:pt>
                <c:pt idx="3">
                  <c:v>281</c:v>
                </c:pt>
                <c:pt idx="6">
                  <c:v>272</c:v>
                </c:pt>
                <c:pt idx="9">
                  <c:v>289</c:v>
                </c:pt>
                <c:pt idx="12">
                  <c:v>288</c:v>
                </c:pt>
              </c:numCache>
            </c:numRef>
          </c:val>
          <c:extLst>
            <c:ext xmlns:c16="http://schemas.microsoft.com/office/drawing/2014/chart" uri="{C3380CC4-5D6E-409C-BE32-E72D297353CC}">
              <c16:uniqueId val="{00000004-F130-4668-886C-87ECC58F22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30-4668-886C-87ECC58F22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30-4668-886C-87ECC58F22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470</c:v>
                </c:pt>
                <c:pt idx="3">
                  <c:v>504</c:v>
                </c:pt>
                <c:pt idx="6">
                  <c:v>519</c:v>
                </c:pt>
                <c:pt idx="9">
                  <c:v>493</c:v>
                </c:pt>
                <c:pt idx="12">
                  <c:v>514</c:v>
                </c:pt>
              </c:numCache>
            </c:numRef>
          </c:val>
          <c:extLst>
            <c:ext xmlns:c16="http://schemas.microsoft.com/office/drawing/2014/chart" uri="{C3380CC4-5D6E-409C-BE32-E72D297353CC}">
              <c16:uniqueId val="{00000007-F130-4668-886C-87ECC58F22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222</c:v>
                </c:pt>
                <c:pt idx="2">
                  <c:v>#N/A</c:v>
                </c:pt>
                <c:pt idx="3">
                  <c:v>#N/A</c:v>
                </c:pt>
                <c:pt idx="4">
                  <c:v>254</c:v>
                </c:pt>
                <c:pt idx="5">
                  <c:v>#N/A</c:v>
                </c:pt>
                <c:pt idx="6">
                  <c:v>#N/A</c:v>
                </c:pt>
                <c:pt idx="7">
                  <c:v>267</c:v>
                </c:pt>
                <c:pt idx="8">
                  <c:v>#N/A</c:v>
                </c:pt>
                <c:pt idx="9">
                  <c:v>#N/A</c:v>
                </c:pt>
                <c:pt idx="10">
                  <c:v>252</c:v>
                </c:pt>
                <c:pt idx="11">
                  <c:v>#N/A</c:v>
                </c:pt>
                <c:pt idx="12">
                  <c:v>#N/A</c:v>
                </c:pt>
                <c:pt idx="13">
                  <c:v>269</c:v>
                </c:pt>
                <c:pt idx="14">
                  <c:v>#N/A</c:v>
                </c:pt>
              </c:numCache>
            </c:numRef>
          </c:val>
          <c:smooth val="0"/>
          <c:extLst>
            <c:ext xmlns:c16="http://schemas.microsoft.com/office/drawing/2014/chart" uri="{C3380CC4-5D6E-409C-BE32-E72D297353CC}">
              <c16:uniqueId val="{00000008-F130-4668-886C-87ECC58F22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5971</c:v>
                </c:pt>
                <c:pt idx="5">
                  <c:v>5827</c:v>
                </c:pt>
                <c:pt idx="8">
                  <c:v>5036</c:v>
                </c:pt>
                <c:pt idx="11">
                  <c:v>4771</c:v>
                </c:pt>
                <c:pt idx="14">
                  <c:v>4685</c:v>
                </c:pt>
              </c:numCache>
            </c:numRef>
          </c:val>
          <c:extLst>
            <c:ext xmlns:c16="http://schemas.microsoft.com/office/drawing/2014/chart" uri="{C3380CC4-5D6E-409C-BE32-E72D297353CC}">
              <c16:uniqueId val="{00000000-BB4A-45A8-845E-0B8A41637C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175</c:v>
                </c:pt>
                <c:pt idx="5">
                  <c:v>148</c:v>
                </c:pt>
                <c:pt idx="8">
                  <c:v>154</c:v>
                </c:pt>
                <c:pt idx="11">
                  <c:v>138</c:v>
                </c:pt>
                <c:pt idx="14">
                  <c:v>197</c:v>
                </c:pt>
              </c:numCache>
            </c:numRef>
          </c:val>
          <c:extLst>
            <c:ext xmlns:c16="http://schemas.microsoft.com/office/drawing/2014/chart" uri="{C3380CC4-5D6E-409C-BE32-E72D297353CC}">
              <c16:uniqueId val="{00000001-BB4A-45A8-845E-0B8A41637C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5903</c:v>
                </c:pt>
                <c:pt idx="5">
                  <c:v>6174</c:v>
                </c:pt>
                <c:pt idx="8">
                  <c:v>5840</c:v>
                </c:pt>
                <c:pt idx="11">
                  <c:v>5835</c:v>
                </c:pt>
                <c:pt idx="14">
                  <c:v>6081</c:v>
                </c:pt>
              </c:numCache>
            </c:numRef>
          </c:val>
          <c:extLst>
            <c:ext xmlns:c16="http://schemas.microsoft.com/office/drawing/2014/chart" uri="{C3380CC4-5D6E-409C-BE32-E72D297353CC}">
              <c16:uniqueId val="{00000002-BB4A-45A8-845E-0B8A41637C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4A-45A8-845E-0B8A41637C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4A-45A8-845E-0B8A41637C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c:v>
                </c:pt>
                <c:pt idx="3">
                  <c:v>4</c:v>
                </c:pt>
                <c:pt idx="6">
                  <c:v>4</c:v>
                </c:pt>
                <c:pt idx="9">
                  <c:v>4</c:v>
                </c:pt>
                <c:pt idx="12">
                  <c:v>3</c:v>
                </c:pt>
              </c:numCache>
            </c:numRef>
          </c:val>
          <c:extLst>
            <c:ext xmlns:c16="http://schemas.microsoft.com/office/drawing/2014/chart" uri="{C3380CC4-5D6E-409C-BE32-E72D297353CC}">
              <c16:uniqueId val="{00000005-BB4A-45A8-845E-0B8A41637C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725</c:v>
                </c:pt>
                <c:pt idx="3">
                  <c:v>727</c:v>
                </c:pt>
                <c:pt idx="6">
                  <c:v>690</c:v>
                </c:pt>
                <c:pt idx="9">
                  <c:v>696</c:v>
                </c:pt>
                <c:pt idx="12">
                  <c:v>675</c:v>
                </c:pt>
              </c:numCache>
            </c:numRef>
          </c:val>
          <c:extLst>
            <c:ext xmlns:c16="http://schemas.microsoft.com/office/drawing/2014/chart" uri="{C3380CC4-5D6E-409C-BE32-E72D297353CC}">
              <c16:uniqueId val="{00000006-BB4A-45A8-845E-0B8A41637C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B4A-45A8-845E-0B8A41637C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3661</c:v>
                </c:pt>
                <c:pt idx="3">
                  <c:v>3536</c:v>
                </c:pt>
                <c:pt idx="6">
                  <c:v>3285</c:v>
                </c:pt>
                <c:pt idx="9">
                  <c:v>3171</c:v>
                </c:pt>
                <c:pt idx="12">
                  <c:v>3074</c:v>
                </c:pt>
              </c:numCache>
            </c:numRef>
          </c:val>
          <c:extLst>
            <c:ext xmlns:c16="http://schemas.microsoft.com/office/drawing/2014/chart" uri="{C3380CC4-5D6E-409C-BE32-E72D297353CC}">
              <c16:uniqueId val="{00000008-BB4A-45A8-845E-0B8A41637C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B4A-45A8-845E-0B8A41637C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4591</c:v>
                </c:pt>
                <c:pt idx="3">
                  <c:v>4876</c:v>
                </c:pt>
                <c:pt idx="6">
                  <c:v>4435</c:v>
                </c:pt>
                <c:pt idx="9">
                  <c:v>4262</c:v>
                </c:pt>
                <c:pt idx="12">
                  <c:v>4237</c:v>
                </c:pt>
              </c:numCache>
            </c:numRef>
          </c:val>
          <c:extLst>
            <c:ext xmlns:c16="http://schemas.microsoft.com/office/drawing/2014/chart" uri="{C3380CC4-5D6E-409C-BE32-E72D297353CC}">
              <c16:uniqueId val="{0000000A-BB4A-45A8-845E-0B8A41637C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4A-45A8-845E-0B8A41637C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592</c:v>
                </c:pt>
                <c:pt idx="1">
                  <c:v>590</c:v>
                </c:pt>
                <c:pt idx="2">
                  <c:v>1023</c:v>
                </c:pt>
              </c:numCache>
            </c:numRef>
          </c:val>
          <c:extLst>
            <c:ext xmlns:c16="http://schemas.microsoft.com/office/drawing/2014/chart" uri="{C3380CC4-5D6E-409C-BE32-E72D297353CC}">
              <c16:uniqueId val="{00000000-45F4-41B7-B593-6226B6C882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660</c:v>
                </c:pt>
                <c:pt idx="1">
                  <c:v>661</c:v>
                </c:pt>
                <c:pt idx="2">
                  <c:v>663</c:v>
                </c:pt>
              </c:numCache>
            </c:numRef>
          </c:val>
          <c:extLst>
            <c:ext xmlns:c16="http://schemas.microsoft.com/office/drawing/2014/chart" uri="{C3380CC4-5D6E-409C-BE32-E72D297353CC}">
              <c16:uniqueId val="{00000001-45F4-41B7-B593-6226B6C882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4033</c:v>
                </c:pt>
                <c:pt idx="1">
                  <c:v>3975</c:v>
                </c:pt>
                <c:pt idx="2">
                  <c:v>3804</c:v>
                </c:pt>
              </c:numCache>
            </c:numRef>
          </c:val>
          <c:extLst>
            <c:ext xmlns:c16="http://schemas.microsoft.com/office/drawing/2014/chart" uri="{C3380CC4-5D6E-409C-BE32-E72D297353CC}">
              <c16:uniqueId val="{00000002-45F4-41B7-B593-6226B6C882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実質公債費比率は</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ポイントとなっている。</a:t>
          </a:r>
          <a:endParaRPr lang="ja-JP" altLang="ja-JP" sz="1400">
            <a:effectLst/>
          </a:endParaRPr>
        </a:p>
        <a:p>
          <a:pPr eaLnBrk="1" fontAlgn="auto" latinLnBrk="0" hangingPunct="1"/>
          <a:r>
            <a:rPr lang="ja-JP" altLang="en-US" sz="1100">
              <a:solidFill>
                <a:schemeClr val="dk1"/>
              </a:solidFill>
              <a:effectLst/>
              <a:latin typeface="+mn-lt"/>
              <a:ea typeface="+mn-ea"/>
              <a:cs typeface="+mn-cs"/>
            </a:rPr>
            <a:t>分子を構成する</a:t>
          </a:r>
          <a:r>
            <a:rPr lang="ja-JP" altLang="ja-JP" sz="1100">
              <a:solidFill>
                <a:schemeClr val="dk1"/>
              </a:solidFill>
              <a:effectLst/>
              <a:latin typeface="+mn-lt"/>
              <a:ea typeface="+mn-ea"/>
              <a:cs typeface="+mn-cs"/>
            </a:rPr>
            <a:t>普通会計の元利償還金が増加したこと（</a:t>
          </a:r>
          <a:r>
            <a:rPr lang="en-US" altLang="ja-JP" sz="1100">
              <a:solidFill>
                <a:schemeClr val="dk1"/>
              </a:solidFill>
              <a:effectLst/>
              <a:latin typeface="+mn-lt"/>
              <a:ea typeface="+mn-ea"/>
              <a:cs typeface="+mn-cs"/>
            </a:rPr>
            <a:t>+21</a:t>
          </a:r>
          <a:r>
            <a:rPr lang="ja-JP" altLang="en-US" sz="1100">
              <a:solidFill>
                <a:schemeClr val="dk1"/>
              </a:solidFill>
              <a:effectLst/>
              <a:latin typeface="+mn-lt"/>
              <a:ea typeface="+mn-ea"/>
              <a:cs typeface="+mn-cs"/>
            </a:rPr>
            <a:t>百万円</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が主な増加の要因である。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主な増加要因の事業債としては、公共事業等債（</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百万円）、臨時財政対策債（</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百万円）、学校教育施設等整備事業債（</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百万円）、防災対策事業債（</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百万円）、公営住宅建設事業（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百万円）の償還増によるものである。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地方債現在高等の将来負担額よりも基金等の充当可能財源が多いため、比率はマイナスの値（</a:t>
          </a:r>
          <a:r>
            <a:rPr kumimoji="1" lang="en-US" altLang="ja-JP" sz="1100">
              <a:solidFill>
                <a:schemeClr val="dk1"/>
              </a:solidFill>
              <a:effectLst/>
              <a:latin typeface="+mn-lt"/>
              <a:ea typeface="+mn-ea"/>
              <a:cs typeface="+mn-cs"/>
            </a:rPr>
            <a:t>99.7%</a:t>
          </a:r>
          <a:r>
            <a:rPr kumimoji="1" lang="ja-JP" altLang="ja-JP" sz="1100">
              <a:solidFill>
                <a:schemeClr val="dk1"/>
              </a:solidFill>
              <a:effectLst/>
              <a:latin typeface="+mn-lt"/>
              <a:ea typeface="+mn-ea"/>
              <a:cs typeface="+mn-cs"/>
            </a:rPr>
            <a:t>）となっている。前年度比は△</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ポイントとなっている。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r>
            <a:rPr lang="ja-JP" altLang="ja-JP" sz="1200">
              <a:solidFill>
                <a:schemeClr val="dk1"/>
              </a:solidFill>
              <a:effectLst/>
              <a:latin typeface="+mn-lt"/>
              <a:ea typeface="+mn-ea"/>
              <a:cs typeface="+mn-cs"/>
            </a:rPr>
            <a:t>○充当可能財源等の増／＋</a:t>
          </a:r>
          <a:r>
            <a:rPr lang="en-US" altLang="ja-JP" sz="1200">
              <a:solidFill>
                <a:schemeClr val="dk1"/>
              </a:solidFill>
              <a:effectLst/>
              <a:latin typeface="+mn-lt"/>
              <a:ea typeface="+mn-ea"/>
              <a:cs typeface="+mn-cs"/>
            </a:rPr>
            <a:t>218</a:t>
          </a:r>
          <a:r>
            <a:rPr lang="ja-JP" altLang="ja-JP" sz="1200">
              <a:solidFill>
                <a:schemeClr val="dk1"/>
              </a:solidFill>
              <a:effectLst/>
              <a:latin typeface="+mn-lt"/>
              <a:ea typeface="+mn-ea"/>
              <a:cs typeface="+mn-cs"/>
            </a:rPr>
            <a:t>百万円</a:t>
          </a:r>
          <a:endParaRPr lang="ja-JP" altLang="ja-JP" sz="1200">
            <a:effectLst/>
          </a:endParaRPr>
        </a:p>
        <a:p>
          <a:r>
            <a:rPr lang="ja-JP" altLang="ja-JP" sz="1200">
              <a:solidFill>
                <a:schemeClr val="dk1"/>
              </a:solidFill>
              <a:effectLst/>
              <a:latin typeface="+mn-lt"/>
              <a:ea typeface="+mn-ea"/>
              <a:cs typeface="+mn-cs"/>
            </a:rPr>
            <a:t>　・法人町民税の増による基金積立が影響</a:t>
          </a:r>
          <a:endParaRPr lang="en-US" altLang="ja-JP" sz="1200">
            <a:solidFill>
              <a:schemeClr val="dk1"/>
            </a:solidFill>
            <a:effectLst/>
            <a:latin typeface="+mn-lt"/>
            <a:ea typeface="+mn-ea"/>
            <a:cs typeface="+mn-cs"/>
          </a:endParaRPr>
        </a:p>
        <a:p>
          <a:r>
            <a:rPr lang="ja-JP" altLang="en-US" sz="1200">
              <a:effectLst/>
            </a:rPr>
            <a:t>○公営企業等繰入見込額の減／△</a:t>
          </a:r>
          <a:r>
            <a:rPr lang="en-US" altLang="ja-JP" sz="1200">
              <a:effectLst/>
            </a:rPr>
            <a:t>97</a:t>
          </a:r>
          <a:r>
            <a:rPr lang="ja-JP" altLang="en-US" sz="1200">
              <a:effectLst/>
            </a:rPr>
            <a:t>百万円</a:t>
          </a:r>
          <a:endParaRPr lang="en-US" altLang="ja-JP" sz="1200">
            <a:effectLst/>
          </a:endParaRPr>
        </a:p>
        <a:p>
          <a:r>
            <a:rPr lang="ja-JP" altLang="en-US" sz="1200">
              <a:effectLst/>
            </a:rPr>
            <a:t>　・元金残高の減　　公共下水道事業△</a:t>
          </a:r>
          <a:r>
            <a:rPr lang="en-US" altLang="ja-JP" sz="1200">
              <a:effectLst/>
            </a:rPr>
            <a:t>1</a:t>
          </a:r>
          <a:r>
            <a:rPr lang="ja-JP" altLang="en-US" sz="1200">
              <a:effectLst/>
            </a:rPr>
            <a:t>百万円</a:t>
          </a:r>
          <a:endParaRPr lang="en-US" altLang="ja-JP" sz="1200">
            <a:effectLst/>
          </a:endParaRPr>
        </a:p>
        <a:p>
          <a:r>
            <a:rPr lang="ja-JP" altLang="en-US" sz="1200">
              <a:effectLst/>
            </a:rPr>
            <a:t>　　　　　　　　　　農業集落排水事業△</a:t>
          </a:r>
          <a:r>
            <a:rPr lang="en-US" altLang="ja-JP" sz="1200">
              <a:effectLst/>
            </a:rPr>
            <a:t>13</a:t>
          </a:r>
          <a:r>
            <a:rPr lang="ja-JP" altLang="en-US" sz="1200">
              <a:effectLst/>
            </a:rPr>
            <a:t>百万円</a:t>
          </a:r>
          <a:endParaRPr lang="en-US" altLang="ja-JP" sz="1200">
            <a:effectLst/>
          </a:endParaRPr>
        </a:p>
        <a:p>
          <a:r>
            <a:rPr lang="ja-JP" altLang="en-US" sz="1200">
              <a:effectLst/>
            </a:rPr>
            <a:t>　・準元利償還金</a:t>
          </a:r>
          <a:r>
            <a:rPr lang="en-US" altLang="ja-JP" sz="1200">
              <a:effectLst/>
            </a:rPr>
            <a:t>/</a:t>
          </a:r>
          <a:r>
            <a:rPr lang="ja-JP" altLang="en-US" sz="1200">
              <a:effectLst/>
            </a:rPr>
            <a:t>元利償還金の</a:t>
          </a:r>
          <a:r>
            <a:rPr lang="en-US" altLang="ja-JP" sz="1200">
              <a:effectLst/>
            </a:rPr>
            <a:t>3</a:t>
          </a:r>
          <a:r>
            <a:rPr lang="ja-JP" altLang="en-US" sz="1200">
              <a:effectLst/>
            </a:rPr>
            <a:t>か年平均の減</a:t>
          </a:r>
          <a:endParaRPr lang="en-US" altLang="ja-JP" sz="1200">
            <a:effectLst/>
          </a:endParaRPr>
        </a:p>
        <a:p>
          <a:r>
            <a:rPr lang="ja-JP" altLang="en-US" sz="1200">
              <a:effectLst/>
            </a:rPr>
            <a:t>　　　　　　　　　　公共下水道事業△</a:t>
          </a:r>
          <a:r>
            <a:rPr lang="en-US" altLang="ja-JP" sz="1200">
              <a:effectLst/>
            </a:rPr>
            <a:t>0.02</a:t>
          </a:r>
          <a:r>
            <a:rPr lang="ja-JP" altLang="en-US" sz="1200">
              <a:effectLst/>
            </a:rPr>
            <a:t>％</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長崎県佐々町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j-ea"/>
              <a:ea typeface="+mj-ea"/>
              <a:cs typeface="+mn-cs"/>
            </a:rPr>
            <a:t>（増減理由）</a:t>
          </a:r>
          <a:endParaRPr kumimoji="1" lang="en-US" altLang="ja-JP" sz="1400">
            <a:solidFill>
              <a:schemeClr val="dk1"/>
            </a:solidFill>
            <a:effectLst/>
            <a:latin typeface="+mj-ea"/>
            <a:ea typeface="+mj-ea"/>
            <a:cs typeface="+mn-cs"/>
          </a:endParaRPr>
        </a:p>
        <a:p>
          <a:r>
            <a:rPr kumimoji="1" lang="ja-JP" altLang="ja-JP" sz="1400">
              <a:solidFill>
                <a:schemeClr val="dk1"/>
              </a:solidFill>
              <a:effectLst/>
              <a:latin typeface="+mj-ea"/>
              <a:ea typeface="+mj-ea"/>
              <a:cs typeface="+mn-cs"/>
            </a:rPr>
            <a:t>・財政調整基金</a:t>
          </a:r>
          <a:r>
            <a:rPr kumimoji="1" lang="en-US" altLang="ja-JP" sz="1400">
              <a:solidFill>
                <a:schemeClr val="dk1"/>
              </a:solidFill>
              <a:effectLst/>
              <a:latin typeface="+mj-ea"/>
              <a:ea typeface="+mj-ea"/>
              <a:cs typeface="+mn-cs"/>
            </a:rPr>
            <a:t>…………</a:t>
          </a:r>
          <a:r>
            <a:rPr kumimoji="1" lang="ja-JP" altLang="en-US" sz="1400">
              <a:solidFill>
                <a:schemeClr val="dk1"/>
              </a:solidFill>
              <a:effectLst/>
              <a:latin typeface="+mj-ea"/>
              <a:ea typeface="+mj-ea"/>
              <a:cs typeface="+mn-cs"/>
            </a:rPr>
            <a:t>法人町民税の増額に伴う積立</a:t>
          </a:r>
          <a:r>
            <a:rPr kumimoji="1" lang="ja-JP" altLang="ja-JP" sz="1400">
              <a:solidFill>
                <a:schemeClr val="dk1"/>
              </a:solidFill>
              <a:effectLst/>
              <a:latin typeface="+mj-ea"/>
              <a:ea typeface="+mj-ea"/>
              <a:cs typeface="+mn-cs"/>
            </a:rPr>
            <a:t>が主な要因となり、</a:t>
          </a:r>
          <a:r>
            <a:rPr kumimoji="1" lang="en-US" altLang="ja-JP" sz="1400">
              <a:solidFill>
                <a:schemeClr val="dk1"/>
              </a:solidFill>
              <a:effectLst/>
              <a:latin typeface="+mj-ea"/>
              <a:ea typeface="+mj-ea"/>
              <a:cs typeface="+mn-cs"/>
            </a:rPr>
            <a:t>433</a:t>
          </a:r>
          <a:r>
            <a:rPr kumimoji="1" lang="ja-JP" altLang="ja-JP" sz="1400">
              <a:solidFill>
                <a:schemeClr val="dk1"/>
              </a:solidFill>
              <a:effectLst/>
              <a:latin typeface="+mj-ea"/>
              <a:ea typeface="+mj-ea"/>
              <a:cs typeface="+mn-cs"/>
            </a:rPr>
            <a:t>百万円の</a:t>
          </a:r>
          <a:r>
            <a:rPr kumimoji="1" lang="ja-JP" altLang="en-US" sz="1400">
              <a:solidFill>
                <a:schemeClr val="dk1"/>
              </a:solidFill>
              <a:effectLst/>
              <a:latin typeface="+mj-ea"/>
              <a:ea typeface="+mj-ea"/>
              <a:cs typeface="+mn-cs"/>
            </a:rPr>
            <a:t>増加</a:t>
          </a:r>
          <a:endParaRPr lang="ja-JP" altLang="ja-JP" sz="1400">
            <a:effectLst/>
            <a:latin typeface="+mj-ea"/>
            <a:ea typeface="+mj-ea"/>
          </a:endParaRPr>
        </a:p>
        <a:p>
          <a:r>
            <a:rPr kumimoji="1" lang="ja-JP" altLang="ja-JP" sz="1400">
              <a:solidFill>
                <a:schemeClr val="dk1"/>
              </a:solidFill>
              <a:effectLst/>
              <a:latin typeface="+mj-ea"/>
              <a:ea typeface="+mj-ea"/>
              <a:cs typeface="+mn-cs"/>
            </a:rPr>
            <a:t>・減債基金</a:t>
          </a:r>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基金運用益として</a:t>
          </a:r>
          <a:r>
            <a:rPr kumimoji="1" lang="en-US" altLang="ja-JP" sz="1400">
              <a:solidFill>
                <a:schemeClr val="dk1"/>
              </a:solidFill>
              <a:effectLst/>
              <a:latin typeface="+mj-ea"/>
              <a:ea typeface="+mj-ea"/>
              <a:cs typeface="+mn-cs"/>
            </a:rPr>
            <a:t>2</a:t>
          </a:r>
          <a:r>
            <a:rPr kumimoji="1" lang="ja-JP" altLang="ja-JP" sz="1400">
              <a:solidFill>
                <a:schemeClr val="dk1"/>
              </a:solidFill>
              <a:effectLst/>
              <a:latin typeface="+mj-ea"/>
              <a:ea typeface="+mj-ea"/>
              <a:cs typeface="+mn-cs"/>
            </a:rPr>
            <a:t>百万円の増加</a:t>
          </a:r>
          <a:endParaRPr lang="ja-JP" altLang="ja-JP" sz="1400">
            <a:effectLst/>
            <a:latin typeface="+mj-ea"/>
            <a:ea typeface="+mj-ea"/>
          </a:endParaRPr>
        </a:p>
        <a:p>
          <a:r>
            <a:rPr kumimoji="1" lang="ja-JP" altLang="ja-JP" sz="1400">
              <a:solidFill>
                <a:schemeClr val="dk1"/>
              </a:solidFill>
              <a:effectLst/>
              <a:latin typeface="+mj-ea"/>
              <a:ea typeface="+mj-ea"/>
              <a:cs typeface="+mn-cs"/>
            </a:rPr>
            <a:t>・その他特定目的基金</a:t>
          </a:r>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下水道整備基金取り崩しおよび公共施設整備基金取り崩しが主な要因となり、</a:t>
          </a:r>
          <a:r>
            <a:rPr kumimoji="1" lang="en-US" altLang="ja-JP" sz="1400">
              <a:solidFill>
                <a:schemeClr val="dk1"/>
              </a:solidFill>
              <a:effectLst/>
              <a:latin typeface="+mj-ea"/>
              <a:ea typeface="+mj-ea"/>
              <a:cs typeface="+mn-cs"/>
            </a:rPr>
            <a:t>171</a:t>
          </a:r>
          <a:r>
            <a:rPr kumimoji="1" lang="ja-JP" altLang="ja-JP" sz="1400">
              <a:solidFill>
                <a:schemeClr val="dk1"/>
              </a:solidFill>
              <a:effectLst/>
              <a:latin typeface="+mj-ea"/>
              <a:ea typeface="+mj-ea"/>
              <a:cs typeface="+mn-cs"/>
            </a:rPr>
            <a:t>百万円の減少</a:t>
          </a:r>
          <a:endParaRPr lang="ja-JP" altLang="ja-JP" sz="1400">
            <a:effectLst/>
            <a:latin typeface="+mj-ea"/>
            <a:ea typeface="+mj-ea"/>
          </a:endParaRPr>
        </a:p>
        <a:p>
          <a:r>
            <a:rPr kumimoji="1" lang="ja-JP" altLang="ja-JP" sz="1400">
              <a:solidFill>
                <a:schemeClr val="dk1"/>
              </a:solidFill>
              <a:effectLst/>
              <a:latin typeface="+mj-ea"/>
              <a:ea typeface="+mj-ea"/>
              <a:cs typeface="+mn-cs"/>
            </a:rPr>
            <a:t>・基金全体としては</a:t>
          </a:r>
          <a:r>
            <a:rPr kumimoji="1" lang="en-US" altLang="ja-JP" sz="1400">
              <a:solidFill>
                <a:schemeClr val="dk1"/>
              </a:solidFill>
              <a:effectLst/>
              <a:latin typeface="+mj-ea"/>
              <a:ea typeface="+mj-ea"/>
              <a:cs typeface="+mn-cs"/>
            </a:rPr>
            <a:t>264</a:t>
          </a:r>
          <a:r>
            <a:rPr kumimoji="1" lang="ja-JP" altLang="ja-JP" sz="1400">
              <a:solidFill>
                <a:schemeClr val="dk1"/>
              </a:solidFill>
              <a:effectLst/>
              <a:latin typeface="+mj-ea"/>
              <a:ea typeface="+mj-ea"/>
              <a:cs typeface="+mn-cs"/>
            </a:rPr>
            <a:t>百万円の</a:t>
          </a:r>
          <a:r>
            <a:rPr kumimoji="1" lang="ja-JP" altLang="en-US" sz="1400">
              <a:solidFill>
                <a:schemeClr val="dk1"/>
              </a:solidFill>
              <a:effectLst/>
              <a:latin typeface="+mj-ea"/>
              <a:ea typeface="+mj-ea"/>
              <a:cs typeface="+mn-cs"/>
            </a:rPr>
            <a:t>増加</a:t>
          </a:r>
          <a:r>
            <a:rPr kumimoji="1" lang="ja-JP" altLang="ja-JP" sz="1400">
              <a:solidFill>
                <a:schemeClr val="dk1"/>
              </a:solidFill>
              <a:effectLst/>
              <a:latin typeface="+mj-ea"/>
              <a:ea typeface="+mj-ea"/>
              <a:cs typeface="+mn-cs"/>
            </a:rPr>
            <a:t>となった。</a:t>
          </a:r>
          <a:endParaRPr kumimoji="1" lang="en-US" altLang="ja-JP" sz="1400">
            <a:solidFill>
              <a:schemeClr val="dk1"/>
            </a:solidFill>
            <a:effectLst/>
            <a:latin typeface="+mj-ea"/>
            <a:ea typeface="+mj-ea"/>
            <a:cs typeface="+mn-cs"/>
          </a:endParaRPr>
        </a:p>
        <a:p>
          <a:endParaRPr kumimoji="1" lang="en-US" altLang="ja-JP" sz="1400">
            <a:solidFill>
              <a:schemeClr val="dk1"/>
            </a:solidFill>
            <a:effectLst/>
            <a:latin typeface="+mj-ea"/>
            <a:ea typeface="+mj-ea"/>
            <a:cs typeface="+mn-cs"/>
          </a:endParaRPr>
        </a:p>
        <a:p>
          <a:r>
            <a:rPr kumimoji="1" lang="ja-JP" altLang="en-US" sz="1400">
              <a:solidFill>
                <a:schemeClr val="dk1"/>
              </a:solidFill>
              <a:effectLst/>
              <a:latin typeface="+mj-ea"/>
              <a:ea typeface="+mj-ea"/>
              <a:cs typeface="+mn-cs"/>
            </a:rPr>
            <a:t>（今後の方針）</a:t>
          </a:r>
          <a:endParaRPr kumimoji="1" lang="en-US" altLang="ja-JP" sz="1400">
            <a:solidFill>
              <a:schemeClr val="dk1"/>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j-ea"/>
              <a:ea typeface="+mj-ea"/>
              <a:cs typeface="+mn-cs"/>
            </a:rPr>
            <a:t>今後は、公共施設の老朽化対策等に係る課題に直面することが見込まれている。多額の費用発生に備え、基金の適正管理に努める。</a:t>
          </a:r>
          <a:endParaRPr lang="ja-JP" altLang="ja-JP" sz="1400">
            <a:effectLst/>
            <a:latin typeface="+mj-ea"/>
            <a:ea typeface="+mj-ea"/>
          </a:endParaRPr>
        </a:p>
        <a:p>
          <a:endParaRPr kumimoji="1" lang="en-US" altLang="ja-JP" sz="1400">
            <a:solidFill>
              <a:schemeClr val="dk1"/>
            </a:solidFill>
            <a:effectLst/>
            <a:latin typeface="+mj-ea"/>
            <a:ea typeface="+mj-ea"/>
            <a:cs typeface="+mn-cs"/>
          </a:endParaRPr>
        </a:p>
        <a:p>
          <a:endParaRPr kumimoji="1" lang="en-US" altLang="ja-JP" sz="1400">
            <a:solidFill>
              <a:schemeClr val="dk1"/>
            </a:solidFill>
            <a:effectLst/>
            <a:latin typeface="+mj-ea"/>
            <a:ea typeface="+mj-ea"/>
            <a:cs typeface="+mn-cs"/>
          </a:endParaRPr>
        </a:p>
        <a:p>
          <a:endParaRPr kumimoji="1" lang="en-US" altLang="ja-JP" sz="1400">
            <a:solidFill>
              <a:schemeClr val="dk1"/>
            </a:solidFill>
            <a:effectLst/>
            <a:latin typeface="+mj-ea"/>
            <a:ea typeface="+mj-ea"/>
            <a:cs typeface="+mn-cs"/>
          </a:endParaRPr>
        </a:p>
        <a:p>
          <a:endParaRPr kumimoji="1" lang="en-US" altLang="ja-JP" sz="1400">
            <a:solidFill>
              <a:schemeClr val="dk1"/>
            </a:solidFill>
            <a:effectLst/>
            <a:latin typeface="+mj-ea"/>
            <a:ea typeface="+mj-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j-ea"/>
              <a:ea typeface="+mj-ea"/>
              <a:cs typeface="+mn-cs"/>
            </a:rPr>
            <a:t>（基金の使途）</a:t>
          </a:r>
          <a:endParaRPr lang="ja-JP" altLang="ja-JP" sz="1200">
            <a:effectLst/>
            <a:latin typeface="+mj-ea"/>
            <a:ea typeface="+mj-ea"/>
          </a:endParaRPr>
        </a:p>
        <a:p>
          <a:pPr eaLnBrk="1" fontAlgn="auto" latinLnBrk="0" hangingPunct="1"/>
          <a:r>
            <a:rPr kumimoji="1" lang="ja-JP" altLang="ja-JP" sz="1200">
              <a:solidFill>
                <a:schemeClr val="dk1"/>
              </a:solidFill>
              <a:effectLst/>
              <a:latin typeface="+mj-ea"/>
              <a:ea typeface="+mj-ea"/>
              <a:cs typeface="+mn-cs"/>
            </a:rPr>
            <a:t>・下水道整備基金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下水道整備</a:t>
          </a:r>
          <a:endParaRPr lang="ja-JP" altLang="ja-JP" sz="1200">
            <a:effectLst/>
            <a:latin typeface="+mj-ea"/>
            <a:ea typeface="+mj-ea"/>
          </a:endParaRPr>
        </a:p>
        <a:p>
          <a:pPr eaLnBrk="1" fontAlgn="auto" latinLnBrk="0" hangingPunct="1"/>
          <a:r>
            <a:rPr kumimoji="1" lang="ja-JP" altLang="ja-JP" sz="1200">
              <a:solidFill>
                <a:schemeClr val="dk1"/>
              </a:solidFill>
              <a:effectLst/>
              <a:latin typeface="+mj-ea"/>
              <a:ea typeface="+mj-ea"/>
              <a:cs typeface="+mn-cs"/>
            </a:rPr>
            <a:t>・体育文化振興基金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体育及び芸術文化の振興と普及</a:t>
          </a:r>
          <a:endParaRPr lang="ja-JP" altLang="ja-JP" sz="1200">
            <a:effectLst/>
            <a:latin typeface="+mj-ea"/>
            <a:ea typeface="+mj-ea"/>
          </a:endParaRPr>
        </a:p>
        <a:p>
          <a:r>
            <a:rPr kumimoji="1" lang="ja-JP" altLang="ja-JP" sz="1200">
              <a:solidFill>
                <a:schemeClr val="dk1"/>
              </a:solidFill>
              <a:effectLst/>
              <a:latin typeface="+mj-ea"/>
              <a:ea typeface="+mj-ea"/>
              <a:cs typeface="+mn-cs"/>
            </a:rPr>
            <a:t>・地域福祉基金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地域福祉の向上</a:t>
          </a:r>
          <a:endParaRPr lang="ja-JP" altLang="ja-JP" sz="1200">
            <a:effectLst/>
            <a:latin typeface="+mj-ea"/>
            <a:ea typeface="+mj-ea"/>
          </a:endParaRPr>
        </a:p>
        <a:p>
          <a:r>
            <a:rPr kumimoji="1" lang="ja-JP" altLang="ja-JP" sz="1200">
              <a:solidFill>
                <a:schemeClr val="dk1"/>
              </a:solidFill>
              <a:effectLst/>
              <a:latin typeface="+mj-ea"/>
              <a:ea typeface="+mj-ea"/>
              <a:cs typeface="+mn-cs"/>
            </a:rPr>
            <a:t>・地域振興基金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福祉活動の促進・快適な生活環境の形成等</a:t>
          </a:r>
          <a:endParaRPr lang="ja-JP" altLang="ja-JP" sz="1200">
            <a:effectLst/>
            <a:latin typeface="+mj-ea"/>
            <a:ea typeface="+mj-ea"/>
          </a:endParaRPr>
        </a:p>
        <a:p>
          <a:r>
            <a:rPr kumimoji="1" lang="ja-JP" altLang="ja-JP" sz="1200">
              <a:solidFill>
                <a:schemeClr val="dk1"/>
              </a:solidFill>
              <a:effectLst/>
              <a:latin typeface="+mj-ea"/>
              <a:ea typeface="+mj-ea"/>
              <a:cs typeface="+mn-cs"/>
            </a:rPr>
            <a:t>・協働のまちづくり促進基金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町民団体と町との協働によるまちづくり促進、町民の行政参加の機会の確保と意識の醸成及び行政コストの</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削減とサービスの向上</a:t>
          </a:r>
          <a:endParaRPr lang="ja-JP" altLang="ja-JP" sz="1200">
            <a:effectLst/>
            <a:latin typeface="+mj-ea"/>
            <a:ea typeface="+mj-ea"/>
          </a:endParaRPr>
        </a:p>
        <a:p>
          <a:r>
            <a:rPr kumimoji="1" lang="ja-JP" altLang="ja-JP" sz="1200">
              <a:solidFill>
                <a:schemeClr val="dk1"/>
              </a:solidFill>
              <a:effectLst/>
              <a:latin typeface="+mj-ea"/>
              <a:ea typeface="+mj-ea"/>
              <a:cs typeface="+mn-cs"/>
            </a:rPr>
            <a:t>・水資源開発基金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町の水資源の開発</a:t>
          </a:r>
          <a:endParaRPr lang="ja-JP" altLang="ja-JP" sz="1200">
            <a:effectLst/>
            <a:latin typeface="+mj-ea"/>
            <a:ea typeface="+mj-ea"/>
          </a:endParaRPr>
        </a:p>
        <a:p>
          <a:r>
            <a:rPr kumimoji="1" lang="ja-JP" altLang="ja-JP" sz="1200">
              <a:solidFill>
                <a:schemeClr val="dk1"/>
              </a:solidFill>
              <a:effectLst/>
              <a:latin typeface="+mj-ea"/>
              <a:ea typeface="+mj-ea"/>
              <a:cs typeface="+mn-cs"/>
            </a:rPr>
            <a:t>・ふるさと水と土保全対策基金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中山間地域における集落農道、用排水路、ため池などの農業用施設の整備及び森林の保全並びに農村環境等</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の整備促進</a:t>
          </a:r>
          <a:endParaRPr lang="ja-JP" altLang="ja-JP" sz="1200">
            <a:effectLst/>
            <a:latin typeface="+mj-ea"/>
            <a:ea typeface="+mj-ea"/>
          </a:endParaRPr>
        </a:p>
        <a:p>
          <a:r>
            <a:rPr kumimoji="1" lang="ja-JP" altLang="ja-JP" sz="1200">
              <a:solidFill>
                <a:schemeClr val="dk1"/>
              </a:solidFill>
              <a:effectLst/>
              <a:latin typeface="+mj-ea"/>
              <a:ea typeface="+mj-ea"/>
              <a:cs typeface="+mn-cs"/>
            </a:rPr>
            <a:t>・公共施設整備基金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公共施設の増改築及び補修</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・森林環境譲与税基金</a:t>
          </a:r>
          <a:r>
            <a:rPr kumimoji="1" lang="en-US"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森林の整備等</a:t>
          </a:r>
          <a:endParaRPr lang="ja-JP" altLang="ja-JP" sz="1200">
            <a:effectLst/>
            <a:latin typeface="+mj-ea"/>
            <a:ea typeface="+mj-ea"/>
          </a:endParaRPr>
        </a:p>
        <a:p>
          <a:r>
            <a:rPr kumimoji="1" lang="ja-JP" altLang="ja-JP" sz="1200">
              <a:solidFill>
                <a:schemeClr val="dk1"/>
              </a:solidFill>
              <a:effectLst/>
              <a:latin typeface="+mj-ea"/>
              <a:ea typeface="+mj-ea"/>
              <a:cs typeface="+mn-cs"/>
            </a:rPr>
            <a:t>（増減理由）</a:t>
          </a:r>
          <a:endParaRPr lang="ja-JP" altLang="ja-JP" sz="1200">
            <a:effectLst/>
            <a:latin typeface="+mj-ea"/>
            <a:ea typeface="+mj-ea"/>
          </a:endParaRPr>
        </a:p>
        <a:p>
          <a:r>
            <a:rPr kumimoji="1" lang="ja-JP" altLang="ja-JP" sz="1200">
              <a:solidFill>
                <a:schemeClr val="dk1"/>
              </a:solidFill>
              <a:effectLst/>
              <a:latin typeface="+mj-ea"/>
              <a:ea typeface="+mj-ea"/>
              <a:cs typeface="+mn-cs"/>
            </a:rPr>
            <a:t>・下水道整備基金取り崩しおよび公共施設整備基金取り崩しが主な要因となり、</a:t>
          </a:r>
          <a:r>
            <a:rPr kumimoji="1" lang="en-US" altLang="ja-JP" sz="1200">
              <a:solidFill>
                <a:schemeClr val="dk1"/>
              </a:solidFill>
              <a:effectLst/>
              <a:latin typeface="+mj-ea"/>
              <a:ea typeface="+mj-ea"/>
              <a:cs typeface="+mn-cs"/>
            </a:rPr>
            <a:t>171</a:t>
          </a:r>
          <a:r>
            <a:rPr kumimoji="1" lang="ja-JP" altLang="ja-JP" sz="1200">
              <a:solidFill>
                <a:schemeClr val="dk1"/>
              </a:solidFill>
              <a:effectLst/>
              <a:latin typeface="+mj-ea"/>
              <a:ea typeface="+mj-ea"/>
              <a:cs typeface="+mn-cs"/>
            </a:rPr>
            <a:t>百万円の減少</a:t>
          </a:r>
          <a:endParaRPr lang="ja-JP" altLang="ja-JP" sz="1200">
            <a:effectLst/>
            <a:latin typeface="+mj-ea"/>
            <a:ea typeface="+mj-ea"/>
          </a:endParaRPr>
        </a:p>
        <a:p>
          <a:endParaRPr lang="ja-JP" altLang="ja-JP" sz="1200">
            <a:effectLst/>
            <a:latin typeface="+mj-ea"/>
            <a:ea typeface="+mj-ea"/>
          </a:endParaRPr>
        </a:p>
        <a:p>
          <a:r>
            <a:rPr kumimoji="1" lang="ja-JP" altLang="ja-JP" sz="1200">
              <a:solidFill>
                <a:schemeClr val="dk1"/>
              </a:solidFill>
              <a:effectLst/>
              <a:latin typeface="+mj-ea"/>
              <a:ea typeface="+mj-ea"/>
              <a:cs typeface="+mn-cs"/>
            </a:rPr>
            <a:t>（今後の方針）</a:t>
          </a:r>
          <a:endParaRPr lang="ja-JP" altLang="ja-JP" sz="1200">
            <a:effectLst/>
            <a:latin typeface="+mj-ea"/>
            <a:ea typeface="+mj-ea"/>
          </a:endParaRPr>
        </a:p>
        <a:p>
          <a:r>
            <a:rPr kumimoji="1" lang="ja-JP" altLang="ja-JP" sz="1200">
              <a:solidFill>
                <a:schemeClr val="dk1"/>
              </a:solidFill>
              <a:effectLst/>
              <a:latin typeface="+mj-ea"/>
              <a:ea typeface="+mj-ea"/>
              <a:cs typeface="+mn-cs"/>
            </a:rPr>
            <a:t>使途の明確化を行い、基金の再編に取り組む予定</a:t>
          </a:r>
          <a:endParaRPr lang="ja-JP" altLang="ja-JP" sz="1200">
            <a:effectLst/>
            <a:latin typeface="+mj-ea"/>
            <a:ea typeface="+mj-ea"/>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j-ea"/>
              <a:ea typeface="+mj-ea"/>
              <a:cs typeface="+mn-cs"/>
            </a:rPr>
            <a:t>（増減理由）</a:t>
          </a:r>
          <a:endParaRPr kumimoji="1" lang="en-US" altLang="ja-JP" sz="1400">
            <a:solidFill>
              <a:schemeClr val="dk1"/>
            </a:solidFill>
            <a:effectLst/>
            <a:latin typeface="+mj-ea"/>
            <a:ea typeface="+mj-ea"/>
            <a:cs typeface="+mn-cs"/>
          </a:endParaRPr>
        </a:p>
        <a:p>
          <a:r>
            <a:rPr kumimoji="1" lang="ja-JP" altLang="en-US" sz="1400">
              <a:solidFill>
                <a:schemeClr val="dk1"/>
              </a:solidFill>
              <a:effectLst/>
              <a:latin typeface="+mj-ea"/>
              <a:ea typeface="+mj-ea"/>
              <a:cs typeface="+mn-cs"/>
            </a:rPr>
            <a:t>・法人町民税の増額に伴う</a:t>
          </a:r>
          <a:r>
            <a:rPr kumimoji="1" lang="ja-JP" altLang="ja-JP" sz="1400">
              <a:solidFill>
                <a:schemeClr val="dk1"/>
              </a:solidFill>
              <a:effectLst/>
              <a:latin typeface="+mj-ea"/>
              <a:ea typeface="+mj-ea"/>
              <a:cs typeface="+mn-cs"/>
            </a:rPr>
            <a:t>積立て</a:t>
          </a:r>
          <a:r>
            <a:rPr kumimoji="1" lang="ja-JP" altLang="en-US" sz="1400">
              <a:solidFill>
                <a:schemeClr val="dk1"/>
              </a:solidFill>
              <a:effectLst/>
              <a:latin typeface="+mj-ea"/>
              <a:ea typeface="+mj-ea"/>
              <a:cs typeface="+mn-cs"/>
            </a:rPr>
            <a:t>により</a:t>
          </a:r>
          <a:r>
            <a:rPr kumimoji="1" lang="en-US" altLang="ja-JP" sz="1400">
              <a:solidFill>
                <a:schemeClr val="dk1"/>
              </a:solidFill>
              <a:effectLst/>
              <a:latin typeface="+mj-ea"/>
              <a:ea typeface="+mj-ea"/>
              <a:cs typeface="+mn-cs"/>
            </a:rPr>
            <a:t>603</a:t>
          </a:r>
          <a:r>
            <a:rPr kumimoji="1" lang="ja-JP" altLang="ja-JP" sz="1400">
              <a:solidFill>
                <a:schemeClr val="dk1"/>
              </a:solidFill>
              <a:effectLst/>
              <a:latin typeface="+mj-ea"/>
              <a:ea typeface="+mj-ea"/>
              <a:cs typeface="+mn-cs"/>
            </a:rPr>
            <a:t>百万円の増加</a:t>
          </a:r>
          <a:endParaRPr lang="ja-JP" altLang="ja-JP" sz="1400">
            <a:effectLst/>
            <a:latin typeface="+mj-ea"/>
            <a:ea typeface="+mj-ea"/>
          </a:endParaRPr>
        </a:p>
        <a:p>
          <a:pPr eaLnBrk="1" fontAlgn="auto" latinLnBrk="0" hangingPunct="1"/>
          <a:r>
            <a:rPr kumimoji="1" lang="ja-JP" altLang="ja-JP" sz="1400">
              <a:solidFill>
                <a:schemeClr val="dk1"/>
              </a:solidFill>
              <a:effectLst/>
              <a:latin typeface="+mj-ea"/>
              <a:ea typeface="+mj-ea"/>
              <a:cs typeface="+mn-cs"/>
            </a:rPr>
            <a:t>・前年度決算剰余金積立てにより</a:t>
          </a:r>
          <a:r>
            <a:rPr kumimoji="1" lang="en-US" altLang="ja-JP" sz="1400">
              <a:solidFill>
                <a:schemeClr val="dk1"/>
              </a:solidFill>
              <a:effectLst/>
              <a:latin typeface="+mj-ea"/>
              <a:ea typeface="+mj-ea"/>
              <a:cs typeface="+mn-cs"/>
            </a:rPr>
            <a:t>115</a:t>
          </a:r>
          <a:r>
            <a:rPr kumimoji="1" lang="ja-JP" altLang="ja-JP" sz="1400">
              <a:solidFill>
                <a:schemeClr val="dk1"/>
              </a:solidFill>
              <a:effectLst/>
              <a:latin typeface="+mj-ea"/>
              <a:ea typeface="+mj-ea"/>
              <a:cs typeface="+mn-cs"/>
            </a:rPr>
            <a:t>百万円の増加</a:t>
          </a:r>
          <a:endParaRPr lang="ja-JP" altLang="ja-JP" sz="1400">
            <a:effectLst/>
            <a:latin typeface="+mj-ea"/>
            <a:ea typeface="+mj-ea"/>
          </a:endParaRPr>
        </a:p>
        <a:p>
          <a:r>
            <a:rPr kumimoji="1" lang="ja-JP" altLang="ja-JP" sz="1400">
              <a:solidFill>
                <a:schemeClr val="dk1"/>
              </a:solidFill>
              <a:effectLst/>
              <a:latin typeface="+mj-ea"/>
              <a:ea typeface="+mj-ea"/>
              <a:cs typeface="+mn-cs"/>
            </a:rPr>
            <a:t>・定期預金及び債券運用に係る利子積立により</a:t>
          </a:r>
          <a:r>
            <a:rPr kumimoji="1" lang="en-US" altLang="ja-JP" sz="1400">
              <a:solidFill>
                <a:schemeClr val="dk1"/>
              </a:solidFill>
              <a:effectLst/>
              <a:latin typeface="+mj-ea"/>
              <a:ea typeface="+mj-ea"/>
              <a:cs typeface="+mn-cs"/>
            </a:rPr>
            <a:t>2</a:t>
          </a:r>
          <a:r>
            <a:rPr kumimoji="1" lang="ja-JP" altLang="ja-JP" sz="1400">
              <a:solidFill>
                <a:schemeClr val="dk1"/>
              </a:solidFill>
              <a:effectLst/>
              <a:latin typeface="+mj-ea"/>
              <a:ea typeface="+mj-ea"/>
              <a:cs typeface="+mn-cs"/>
            </a:rPr>
            <a:t>百万円の増加</a:t>
          </a:r>
          <a:endParaRPr lang="ja-JP" altLang="ja-JP" sz="1400">
            <a:effectLst/>
            <a:latin typeface="+mj-ea"/>
            <a:ea typeface="+mj-ea"/>
          </a:endParaRPr>
        </a:p>
        <a:p>
          <a:r>
            <a:rPr kumimoji="1" lang="ja-JP" altLang="ja-JP" sz="1400">
              <a:solidFill>
                <a:schemeClr val="dk1"/>
              </a:solidFill>
              <a:effectLst/>
              <a:latin typeface="+mj-ea"/>
              <a:ea typeface="+mj-ea"/>
              <a:cs typeface="+mn-cs"/>
            </a:rPr>
            <a:t>・財源不足補填のため</a:t>
          </a:r>
          <a:r>
            <a:rPr kumimoji="1" lang="en-US" altLang="ja-JP" sz="1400">
              <a:solidFill>
                <a:schemeClr val="dk1"/>
              </a:solidFill>
              <a:effectLst/>
              <a:latin typeface="+mj-ea"/>
              <a:ea typeface="+mj-ea"/>
              <a:cs typeface="+mn-cs"/>
            </a:rPr>
            <a:t>288</a:t>
          </a:r>
          <a:r>
            <a:rPr kumimoji="1" lang="ja-JP" altLang="ja-JP" sz="1400">
              <a:solidFill>
                <a:schemeClr val="dk1"/>
              </a:solidFill>
              <a:effectLst/>
              <a:latin typeface="+mj-ea"/>
              <a:ea typeface="+mj-ea"/>
              <a:cs typeface="+mn-cs"/>
            </a:rPr>
            <a:t>百万円取り崩したことによる減少</a:t>
          </a:r>
          <a:endParaRPr lang="ja-JP" altLang="ja-JP" sz="1400">
            <a:effectLst/>
            <a:latin typeface="+mj-ea"/>
            <a:ea typeface="+mj-ea"/>
          </a:endParaRPr>
        </a:p>
        <a:p>
          <a:r>
            <a:rPr kumimoji="1" lang="ja-JP" altLang="ja-JP" sz="1400">
              <a:solidFill>
                <a:schemeClr val="dk1"/>
              </a:solidFill>
              <a:effectLst/>
              <a:latin typeface="+mj-ea"/>
              <a:ea typeface="+mj-ea"/>
              <a:cs typeface="+mn-cs"/>
            </a:rPr>
            <a:t>（今後の方針）</a:t>
          </a:r>
          <a:endParaRPr lang="ja-JP" altLang="ja-JP" sz="1400">
            <a:effectLst/>
            <a:latin typeface="+mj-ea"/>
            <a:ea typeface="+mj-ea"/>
          </a:endParaRPr>
        </a:p>
        <a:p>
          <a:r>
            <a:rPr kumimoji="1" lang="ja-JP" altLang="ja-JP" sz="1400">
              <a:solidFill>
                <a:schemeClr val="dk1"/>
              </a:solidFill>
              <a:effectLst/>
              <a:latin typeface="+mj-ea"/>
              <a:ea typeface="+mj-ea"/>
              <a:cs typeface="+mn-cs"/>
            </a:rPr>
            <a:t>・財源不足補填のための現在の基金規模を適正に管理していく</a:t>
          </a:r>
          <a:endParaRPr lang="ja-JP" altLang="ja-JP" sz="1400">
            <a:effectLst/>
            <a:latin typeface="+mj-ea"/>
            <a:ea typeface="+mj-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j-ea"/>
              <a:ea typeface="+mj-ea"/>
              <a:cs typeface="+mn-cs"/>
            </a:rPr>
            <a:t>（増減理由）</a:t>
          </a:r>
          <a:endParaRPr lang="ja-JP" altLang="ja-JP" sz="1400">
            <a:effectLst/>
            <a:latin typeface="+mj-ea"/>
            <a:ea typeface="+mj-ea"/>
          </a:endParaRPr>
        </a:p>
        <a:p>
          <a:r>
            <a:rPr kumimoji="1" lang="ja-JP" altLang="ja-JP" sz="1400">
              <a:solidFill>
                <a:schemeClr val="dk1"/>
              </a:solidFill>
              <a:effectLst/>
              <a:latin typeface="+mj-ea"/>
              <a:ea typeface="+mj-ea"/>
              <a:cs typeface="+mn-cs"/>
            </a:rPr>
            <a:t>・定期預金及び債券運用に係る利子積立により</a:t>
          </a:r>
          <a:r>
            <a:rPr kumimoji="1" lang="en-US" altLang="ja-JP" sz="1400">
              <a:solidFill>
                <a:schemeClr val="dk1"/>
              </a:solidFill>
              <a:effectLst/>
              <a:latin typeface="+mj-ea"/>
              <a:ea typeface="+mj-ea"/>
              <a:cs typeface="+mn-cs"/>
            </a:rPr>
            <a:t>2</a:t>
          </a:r>
          <a:r>
            <a:rPr kumimoji="1" lang="ja-JP" altLang="ja-JP" sz="1400">
              <a:solidFill>
                <a:schemeClr val="dk1"/>
              </a:solidFill>
              <a:effectLst/>
              <a:latin typeface="+mj-ea"/>
              <a:ea typeface="+mj-ea"/>
              <a:cs typeface="+mn-cs"/>
            </a:rPr>
            <a:t>百万円の増加</a:t>
          </a:r>
          <a:endParaRPr lang="ja-JP" altLang="ja-JP" sz="1400">
            <a:effectLst/>
            <a:latin typeface="+mj-ea"/>
            <a:ea typeface="+mj-ea"/>
          </a:endParaRPr>
        </a:p>
        <a:p>
          <a:r>
            <a:rPr kumimoji="1" lang="ja-JP" altLang="ja-JP" sz="1400">
              <a:solidFill>
                <a:schemeClr val="dk1"/>
              </a:solidFill>
              <a:effectLst/>
              <a:latin typeface="+mj-ea"/>
              <a:ea typeface="+mj-ea"/>
              <a:cs typeface="+mn-cs"/>
            </a:rPr>
            <a:t>（今後の方針）</a:t>
          </a:r>
          <a:endParaRPr lang="ja-JP" altLang="ja-JP" sz="1400">
            <a:effectLst/>
            <a:latin typeface="+mj-ea"/>
            <a:ea typeface="+mj-ea"/>
          </a:endParaRPr>
        </a:p>
        <a:p>
          <a:r>
            <a:rPr kumimoji="1" lang="ja-JP" altLang="ja-JP" sz="1400">
              <a:solidFill>
                <a:schemeClr val="dk1"/>
              </a:solidFill>
              <a:effectLst/>
              <a:latin typeface="+mj-ea"/>
              <a:ea typeface="+mj-ea"/>
              <a:cs typeface="+mn-cs"/>
            </a:rPr>
            <a:t>今後償還のピークを迎えた際に、公債費抑制のための繰上償還を予定しているため、基金規模を適正に管理していく。</a:t>
          </a:r>
          <a:endParaRPr lang="ja-JP" altLang="ja-JP" sz="1400">
            <a:effectLst/>
            <a:latin typeface="+mj-ea"/>
            <a:ea typeface="+mj-ea"/>
          </a:endParaRPr>
        </a:p>
        <a:p>
          <a:endParaRPr kumimoji="1" lang="en-US" altLang="ja-JP" sz="1400">
            <a:solidFill>
              <a:schemeClr val="dk1"/>
            </a:solidFill>
            <a:effectLst/>
            <a:latin typeface="+mj-ea"/>
            <a:ea typeface="+mj-ea"/>
            <a:cs typeface="+mn-cs"/>
          </a:endParaRPr>
        </a:p>
        <a:p>
          <a:endParaRPr kumimoji="1" lang="en-US" altLang="ja-JP" sz="1400">
            <a:solidFill>
              <a:schemeClr val="dk1"/>
            </a:solidFill>
            <a:effectLst/>
            <a:latin typeface="+mj-ea"/>
            <a:ea typeface="+mj-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14,013
13,970
32.26
7,151,021
6,739,711
260,708
3,468,419
4,236,807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0.01</a:t>
          </a:r>
          <a:r>
            <a:rPr kumimoji="1" lang="ja-JP" altLang="ja-JP" sz="1000">
              <a:solidFill>
                <a:schemeClr val="dk1"/>
              </a:solidFill>
              <a:effectLst/>
              <a:latin typeface="+mn-lt"/>
              <a:ea typeface="+mn-ea"/>
              <a:cs typeface="+mn-cs"/>
            </a:rPr>
            <a:t>ポイント、類似団体比＋</a:t>
          </a:r>
          <a:r>
            <a:rPr kumimoji="1" lang="en-US" altLang="ja-JP" sz="1000">
              <a:solidFill>
                <a:schemeClr val="dk1"/>
              </a:solidFill>
              <a:effectLst/>
              <a:latin typeface="+mn-lt"/>
              <a:ea typeface="+mn-ea"/>
              <a:cs typeface="+mn-cs"/>
            </a:rPr>
            <a:t>0.06</a:t>
          </a:r>
          <a:r>
            <a:rPr kumimoji="1" lang="ja-JP" altLang="ja-JP" sz="1000">
              <a:solidFill>
                <a:schemeClr val="dk1"/>
              </a:solidFill>
              <a:effectLst/>
              <a:latin typeface="+mn-lt"/>
              <a:ea typeface="+mn-ea"/>
              <a:cs typeface="+mn-cs"/>
            </a:rPr>
            <a:t>ポイントとなっている。</a:t>
          </a:r>
          <a:endParaRPr lang="ja-JP" altLang="ja-JP" sz="1000">
            <a:effectLst/>
          </a:endParaRPr>
        </a:p>
        <a:p>
          <a:r>
            <a:rPr kumimoji="1" lang="ja-JP" altLang="ja-JP" sz="1000">
              <a:solidFill>
                <a:schemeClr val="dk1"/>
              </a:solidFill>
              <a:effectLst/>
              <a:latin typeface="+mn-lt"/>
              <a:ea typeface="+mn-ea"/>
              <a:cs typeface="+mn-cs"/>
            </a:rPr>
            <a:t>分子となる基準財政収入額については、対前年比</a:t>
          </a:r>
          <a:r>
            <a:rPr kumimoji="1" lang="en-US" altLang="ja-JP" sz="1000">
              <a:solidFill>
                <a:schemeClr val="dk1"/>
              </a:solidFill>
              <a:effectLst/>
              <a:latin typeface="+mn-lt"/>
              <a:ea typeface="+mn-ea"/>
              <a:cs typeface="+mn-cs"/>
            </a:rPr>
            <a:t>+43</a:t>
          </a:r>
          <a:r>
            <a:rPr kumimoji="1" lang="ja-JP" altLang="ja-JP" sz="1000">
              <a:solidFill>
                <a:schemeClr val="dk1"/>
              </a:solidFill>
              <a:effectLst/>
              <a:latin typeface="+mn-lt"/>
              <a:ea typeface="+mn-ea"/>
              <a:cs typeface="+mn-cs"/>
            </a:rPr>
            <a:t>百万円となっており</a:t>
          </a:r>
          <a:r>
            <a:rPr lang="ja-JP" altLang="ja-JP" sz="1000" b="0" i="0" baseline="0">
              <a:solidFill>
                <a:schemeClr val="dk1"/>
              </a:solidFill>
              <a:effectLst/>
              <a:latin typeface="+mn-lt"/>
              <a:ea typeface="+mn-ea"/>
              <a:cs typeface="+mn-cs"/>
            </a:rPr>
            <a:t>前年度より</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％増加している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分母となる基準財政需要額については、対前年比</a:t>
          </a:r>
          <a:r>
            <a:rPr kumimoji="1" lang="en-US" altLang="ja-JP" sz="1000">
              <a:solidFill>
                <a:schemeClr val="dk1"/>
              </a:solidFill>
              <a:effectLst/>
              <a:latin typeface="+mn-lt"/>
              <a:ea typeface="+mn-ea"/>
              <a:cs typeface="+mn-cs"/>
            </a:rPr>
            <a:t>+90</a:t>
          </a:r>
          <a:r>
            <a:rPr kumimoji="1" lang="ja-JP" altLang="ja-JP" sz="1000">
              <a:solidFill>
                <a:schemeClr val="dk1"/>
              </a:solidFill>
              <a:effectLst/>
              <a:latin typeface="+mn-lt"/>
              <a:ea typeface="+mn-ea"/>
              <a:cs typeface="+mn-cs"/>
            </a:rPr>
            <a:t>百万円となっており、</a:t>
          </a:r>
          <a:r>
            <a:rPr lang="ja-JP" altLang="ja-JP" sz="1000" b="0" i="0" baseline="0">
              <a:solidFill>
                <a:schemeClr val="dk1"/>
              </a:solidFill>
              <a:effectLst/>
              <a:latin typeface="+mn-lt"/>
              <a:ea typeface="+mn-ea"/>
              <a:cs typeface="+mn-cs"/>
            </a:rPr>
            <a:t>法人税割や地方消費税交付金の増加</a:t>
          </a:r>
          <a:r>
            <a:rPr kumimoji="1" lang="ja-JP" altLang="ja-JP" sz="1000">
              <a:solidFill>
                <a:schemeClr val="dk1"/>
              </a:solidFill>
              <a:effectLst/>
              <a:latin typeface="+mn-lt"/>
              <a:ea typeface="+mn-ea"/>
              <a:cs typeface="+mn-cs"/>
            </a:rPr>
            <a:t>が主な要因となり</a:t>
          </a:r>
          <a:r>
            <a:rPr lang="ja-JP" altLang="ja-JP" sz="1000" b="0" i="0" baseline="0">
              <a:solidFill>
                <a:schemeClr val="dk1"/>
              </a:solidFill>
              <a:effectLst/>
              <a:latin typeface="+mn-lt"/>
              <a:ea typeface="+mn-ea"/>
              <a:cs typeface="+mn-cs"/>
            </a:rPr>
            <a:t>前年度より</a:t>
          </a:r>
          <a:r>
            <a:rPr lang="en-US" altLang="ja-JP" sz="1000" b="0" i="0" baseline="0">
              <a:solidFill>
                <a:schemeClr val="dk1"/>
              </a:solidFill>
              <a:effectLst/>
              <a:latin typeface="+mn-lt"/>
              <a:ea typeface="+mn-ea"/>
              <a:cs typeface="+mn-cs"/>
            </a:rPr>
            <a:t>3.2</a:t>
          </a:r>
          <a:r>
            <a:rPr lang="ja-JP" altLang="ja-JP" sz="1000" b="0" i="0" baseline="0">
              <a:solidFill>
                <a:schemeClr val="dk1"/>
              </a:solidFill>
              <a:effectLst/>
              <a:latin typeface="+mn-lt"/>
              <a:ea typeface="+mn-ea"/>
              <a:cs typeface="+mn-cs"/>
            </a:rPr>
            <a:t>％増加し</a:t>
          </a:r>
          <a:r>
            <a:rPr kumimoji="1" lang="ja-JP" altLang="ja-JP" sz="1000">
              <a:solidFill>
                <a:schemeClr val="dk1"/>
              </a:solidFill>
              <a:effectLst/>
              <a:latin typeface="+mn-lt"/>
              <a:ea typeface="+mn-ea"/>
              <a:cs typeface="+mn-cs"/>
            </a:rPr>
            <a:t>ている。</a:t>
          </a:r>
          <a:endParaRPr lang="ja-JP" altLang="ja-JP" sz="1000">
            <a:effectLst/>
          </a:endParaRPr>
        </a:p>
        <a:p>
          <a:r>
            <a:rPr kumimoji="1" lang="ja-JP" altLang="ja-JP" sz="1000">
              <a:solidFill>
                <a:schemeClr val="dk1"/>
              </a:solidFill>
              <a:effectLst/>
              <a:latin typeface="+mn-lt"/>
              <a:ea typeface="+mn-ea"/>
              <a:cs typeface="+mn-cs"/>
            </a:rPr>
            <a:t>以上の結果から、単年度でみると前年度比＋</a:t>
          </a:r>
          <a:r>
            <a:rPr kumimoji="1" lang="en-US" altLang="ja-JP" sz="1000">
              <a:solidFill>
                <a:schemeClr val="dk1"/>
              </a:solidFill>
              <a:effectLst/>
              <a:latin typeface="+mn-lt"/>
              <a:ea typeface="+mn-ea"/>
              <a:cs typeface="+mn-cs"/>
            </a:rPr>
            <a:t>0.009</a:t>
          </a:r>
          <a:r>
            <a:rPr kumimoji="1" lang="ja-JP" altLang="ja-JP" sz="1000">
              <a:solidFill>
                <a:schemeClr val="dk1"/>
              </a:solidFill>
              <a:effectLst/>
              <a:latin typeface="+mn-lt"/>
              <a:ea typeface="+mn-ea"/>
              <a:cs typeface="+mn-cs"/>
            </a:rPr>
            <a:t>ポイントの</a:t>
          </a:r>
          <a:r>
            <a:rPr kumimoji="1" lang="en-US" altLang="ja-JP" sz="1000">
              <a:solidFill>
                <a:schemeClr val="dk1"/>
              </a:solidFill>
              <a:effectLst/>
              <a:latin typeface="+mn-lt"/>
              <a:ea typeface="+mn-ea"/>
              <a:cs typeface="+mn-cs"/>
            </a:rPr>
            <a:t>0.536</a:t>
          </a:r>
          <a:r>
            <a:rPr kumimoji="1" lang="ja-JP" altLang="ja-JP" sz="1000">
              <a:solidFill>
                <a:schemeClr val="dk1"/>
              </a:solidFill>
              <a:effectLst/>
              <a:latin typeface="+mn-lt"/>
              <a:ea typeface="+mn-ea"/>
              <a:cs typeface="+mn-cs"/>
            </a:rPr>
            <a:t>ポイントとなっており、三か年平均では前年度比＋</a:t>
          </a:r>
          <a:r>
            <a:rPr kumimoji="1" lang="en-US" altLang="ja-JP" sz="1000">
              <a:solidFill>
                <a:schemeClr val="dk1"/>
              </a:solidFill>
              <a:effectLst/>
              <a:latin typeface="+mn-lt"/>
              <a:ea typeface="+mn-ea"/>
              <a:cs typeface="+mn-cs"/>
            </a:rPr>
            <a:t>0.01</a:t>
          </a:r>
          <a:r>
            <a:rPr kumimoji="1" lang="ja-JP" altLang="ja-JP" sz="1000">
              <a:solidFill>
                <a:schemeClr val="dk1"/>
              </a:solidFill>
              <a:effectLst/>
              <a:latin typeface="+mn-lt"/>
              <a:ea typeface="+mn-ea"/>
              <a:cs typeface="+mn-cs"/>
            </a:rPr>
            <a:t>ポイントの</a:t>
          </a:r>
          <a:r>
            <a:rPr kumimoji="1" lang="en-US" altLang="ja-JP" sz="1000">
              <a:solidFill>
                <a:schemeClr val="dk1"/>
              </a:solidFill>
              <a:effectLst/>
              <a:latin typeface="+mn-lt"/>
              <a:ea typeface="+mn-ea"/>
              <a:cs typeface="+mn-cs"/>
            </a:rPr>
            <a:t>0.532</a:t>
          </a:r>
          <a:r>
            <a:rPr kumimoji="1" lang="ja-JP" altLang="ja-JP" sz="1000">
              <a:solidFill>
                <a:schemeClr val="dk1"/>
              </a:solidFill>
              <a:effectLst/>
              <a:latin typeface="+mn-lt"/>
              <a:ea typeface="+mn-ea"/>
              <a:cs typeface="+mn-cs"/>
            </a:rPr>
            <a:t>ポイントとなっている。</a:t>
          </a:r>
          <a:endParaRPr lang="ja-JP" altLang="ja-JP" sz="1000">
            <a:effectLst/>
          </a:endParaRPr>
        </a:p>
        <a:p>
          <a:r>
            <a:rPr kumimoji="1" lang="ja-JP" altLang="ja-JP" sz="1000">
              <a:solidFill>
                <a:schemeClr val="dk1"/>
              </a:solidFill>
              <a:effectLst/>
              <a:latin typeface="+mn-lt"/>
              <a:ea typeface="+mn-ea"/>
              <a:cs typeface="+mn-cs"/>
            </a:rPr>
            <a:t>今後も税収増加等による歳入確保に努め、財政の基盤強化を図る。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377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82852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82852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前年度比</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10.0</a:t>
          </a:r>
          <a:r>
            <a:rPr kumimoji="1" lang="ja-JP" altLang="ja-JP" sz="950">
              <a:solidFill>
                <a:schemeClr val="dk1"/>
              </a:solidFill>
              <a:effectLst/>
              <a:latin typeface="+mn-lt"/>
              <a:ea typeface="+mn-ea"/>
              <a:cs typeface="+mn-cs"/>
            </a:rPr>
            <a:t>ポイント、類似団体比</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9.4</a:t>
          </a:r>
          <a:r>
            <a:rPr kumimoji="1" lang="ja-JP" altLang="ja-JP" sz="950">
              <a:solidFill>
                <a:schemeClr val="dk1"/>
              </a:solidFill>
              <a:effectLst/>
              <a:latin typeface="+mn-lt"/>
              <a:ea typeface="+mn-ea"/>
              <a:cs typeface="+mn-cs"/>
            </a:rPr>
            <a:t>ポイントとなっている。</a:t>
          </a:r>
          <a:endParaRPr lang="ja-JP" altLang="ja-JP" sz="950">
            <a:effectLst/>
          </a:endParaRPr>
        </a:p>
        <a:p>
          <a:pPr eaLnBrk="1" fontAlgn="auto" latinLnBrk="0" hangingPunct="1"/>
          <a:r>
            <a:rPr kumimoji="1" lang="ja-JP" altLang="en-US" sz="950">
              <a:solidFill>
                <a:schemeClr val="dk1"/>
              </a:solidFill>
              <a:effectLst/>
              <a:latin typeface="+mn-lt"/>
              <a:ea typeface="+mn-ea"/>
              <a:cs typeface="+mn-cs"/>
            </a:rPr>
            <a:t>分母である歳入経常一般財源（</a:t>
          </a:r>
          <a:r>
            <a:rPr kumimoji="1" lang="en-US" altLang="ja-JP" sz="950">
              <a:solidFill>
                <a:schemeClr val="dk1"/>
              </a:solidFill>
              <a:effectLst/>
              <a:latin typeface="+mn-lt"/>
              <a:ea typeface="+mn-ea"/>
              <a:cs typeface="+mn-cs"/>
            </a:rPr>
            <a:t>+571</a:t>
          </a:r>
          <a:r>
            <a:rPr kumimoji="1" lang="ja-JP" altLang="en-US" sz="950">
              <a:solidFill>
                <a:schemeClr val="dk1"/>
              </a:solidFill>
              <a:effectLst/>
              <a:latin typeface="+mn-lt"/>
              <a:ea typeface="+mn-ea"/>
              <a:cs typeface="+mn-cs"/>
            </a:rPr>
            <a:t>）、分子である経常経費充当一般財源（</a:t>
          </a:r>
          <a:r>
            <a:rPr kumimoji="1" lang="en-US" altLang="ja-JP" sz="950">
              <a:solidFill>
                <a:schemeClr val="dk1"/>
              </a:solidFill>
              <a:effectLst/>
              <a:latin typeface="+mn-lt"/>
              <a:ea typeface="+mn-ea"/>
              <a:cs typeface="+mn-cs"/>
            </a:rPr>
            <a:t>+86</a:t>
          </a:r>
          <a:r>
            <a:rPr kumimoji="1" lang="ja-JP" altLang="en-US" sz="950">
              <a:solidFill>
                <a:schemeClr val="dk1"/>
              </a:solidFill>
              <a:effectLst/>
              <a:latin typeface="+mn-lt"/>
              <a:ea typeface="+mn-ea"/>
              <a:cs typeface="+mn-cs"/>
            </a:rPr>
            <a:t>）ともに増加となったが、歳入経常一般財源の増加幅が経常経費充当一般財源より大きかったため、前年度より</a:t>
          </a:r>
          <a:r>
            <a:rPr kumimoji="1" lang="en-US" altLang="ja-JP" sz="950">
              <a:solidFill>
                <a:schemeClr val="dk1"/>
              </a:solidFill>
              <a:effectLst/>
              <a:latin typeface="+mn-lt"/>
              <a:ea typeface="+mn-ea"/>
              <a:cs typeface="+mn-cs"/>
            </a:rPr>
            <a:t>10</a:t>
          </a:r>
          <a:r>
            <a:rPr kumimoji="1" lang="ja-JP" altLang="en-US" sz="950">
              <a:solidFill>
                <a:schemeClr val="dk1"/>
              </a:solidFill>
              <a:effectLst/>
              <a:latin typeface="+mn-lt"/>
              <a:ea typeface="+mn-ea"/>
              <a:cs typeface="+mn-cs"/>
            </a:rPr>
            <a:t>ポイント減少し、</a:t>
          </a:r>
          <a:r>
            <a:rPr kumimoji="1" lang="en-US" altLang="ja-JP" sz="950">
              <a:solidFill>
                <a:schemeClr val="dk1"/>
              </a:solidFill>
              <a:effectLst/>
              <a:latin typeface="+mn-lt"/>
              <a:ea typeface="+mn-ea"/>
              <a:cs typeface="+mn-cs"/>
            </a:rPr>
            <a:t>80.7</a:t>
          </a:r>
          <a:r>
            <a:rPr kumimoji="1" lang="ja-JP" altLang="en-US" sz="950">
              <a:solidFill>
                <a:schemeClr val="dk1"/>
              </a:solidFill>
              <a:effectLst/>
              <a:latin typeface="+mn-lt"/>
              <a:ea typeface="+mn-ea"/>
              <a:cs typeface="+mn-cs"/>
            </a:rPr>
            <a:t>％となった。</a:t>
          </a:r>
          <a:endParaRPr kumimoji="1" lang="en-US" altLang="ja-JP" sz="950">
            <a:solidFill>
              <a:schemeClr val="dk1"/>
            </a:solidFill>
            <a:effectLst/>
            <a:latin typeface="+mn-lt"/>
            <a:ea typeface="+mn-ea"/>
            <a:cs typeface="+mn-cs"/>
          </a:endParaRPr>
        </a:p>
        <a:p>
          <a:pPr eaLnBrk="1" fontAlgn="auto" latinLnBrk="0" hangingPunct="1"/>
          <a:r>
            <a:rPr kumimoji="1" lang="ja-JP" altLang="en-US" sz="950">
              <a:solidFill>
                <a:schemeClr val="dk1"/>
              </a:solidFill>
              <a:effectLst/>
              <a:latin typeface="+mn-lt"/>
              <a:ea typeface="+mn-ea"/>
              <a:cs typeface="+mn-cs"/>
            </a:rPr>
            <a:t>経常経費一般財源の増については、令和元年度のみの特殊要因によるもので、決して財政状況が抜本的に改善された訳でないため、今後も経常経費を抑えていくためにも経費削減に取り組んでいく必要がある。</a:t>
          </a:r>
          <a:endParaRPr kumimoji="1" lang="en-US" altLang="ja-JP" sz="950">
            <a:solidFill>
              <a:schemeClr val="dk1"/>
            </a:solidFill>
            <a:effectLst/>
            <a:latin typeface="+mn-lt"/>
            <a:ea typeface="+mn-ea"/>
            <a:cs typeface="+mn-cs"/>
          </a:endParaRPr>
        </a:p>
        <a:p>
          <a:pPr eaLnBrk="1" fontAlgn="auto" latinLnBrk="0" hangingPunct="1"/>
          <a:r>
            <a:rPr kumimoji="1" lang="ja-JP" altLang="en-US" sz="950">
              <a:solidFill>
                <a:schemeClr val="dk1"/>
              </a:solidFill>
              <a:effectLst/>
              <a:latin typeface="+mn-lt"/>
              <a:ea typeface="+mn-ea"/>
              <a:cs typeface="+mn-cs"/>
            </a:rPr>
            <a:t>〇経常一般財源（</a:t>
          </a:r>
          <a:r>
            <a:rPr kumimoji="1" lang="en-US" altLang="ja-JP" sz="950">
              <a:solidFill>
                <a:schemeClr val="dk1"/>
              </a:solidFill>
              <a:effectLst/>
              <a:latin typeface="+mn-lt"/>
              <a:ea typeface="+mn-ea"/>
              <a:cs typeface="+mn-cs"/>
            </a:rPr>
            <a:t>+571</a:t>
          </a:r>
          <a:r>
            <a:rPr kumimoji="1" lang="ja-JP" altLang="en-US" sz="950">
              <a:solidFill>
                <a:schemeClr val="dk1"/>
              </a:solidFill>
              <a:effectLst/>
              <a:latin typeface="+mn-lt"/>
              <a:ea typeface="+mn-ea"/>
              <a:cs typeface="+mn-cs"/>
            </a:rPr>
            <a:t>）　　地方税</a:t>
          </a:r>
          <a:r>
            <a:rPr kumimoji="1" lang="en-US" altLang="ja-JP" sz="950">
              <a:solidFill>
                <a:schemeClr val="dk1"/>
              </a:solidFill>
              <a:effectLst/>
              <a:latin typeface="+mn-lt"/>
              <a:ea typeface="+mn-ea"/>
              <a:cs typeface="+mn-cs"/>
            </a:rPr>
            <a:t>+514</a:t>
          </a:r>
          <a:r>
            <a:rPr kumimoji="1" lang="ja-JP" altLang="en-US" sz="950">
              <a:solidFill>
                <a:schemeClr val="dk1"/>
              </a:solidFill>
              <a:effectLst/>
              <a:latin typeface="+mn-lt"/>
              <a:ea typeface="+mn-ea"/>
              <a:cs typeface="+mn-cs"/>
            </a:rPr>
            <a:t>百万円、地方交付税</a:t>
          </a:r>
          <a:r>
            <a:rPr kumimoji="1" lang="en-US" altLang="ja-JP" sz="950">
              <a:solidFill>
                <a:schemeClr val="dk1"/>
              </a:solidFill>
              <a:effectLst/>
              <a:latin typeface="+mn-lt"/>
              <a:ea typeface="+mn-ea"/>
              <a:cs typeface="+mn-cs"/>
            </a:rPr>
            <a:t>+44</a:t>
          </a:r>
          <a:r>
            <a:rPr kumimoji="1" lang="ja-JP" altLang="en-US" sz="950">
              <a:solidFill>
                <a:schemeClr val="dk1"/>
              </a:solidFill>
              <a:effectLst/>
              <a:latin typeface="+mn-lt"/>
              <a:ea typeface="+mn-ea"/>
              <a:cs typeface="+mn-cs"/>
            </a:rPr>
            <a:t>百万円　など</a:t>
          </a:r>
          <a:endParaRPr kumimoji="1" lang="en-US" altLang="ja-JP" sz="950">
            <a:solidFill>
              <a:schemeClr val="dk1"/>
            </a:solidFill>
            <a:effectLst/>
            <a:latin typeface="+mn-lt"/>
            <a:ea typeface="+mn-ea"/>
            <a:cs typeface="+mn-cs"/>
          </a:endParaRPr>
        </a:p>
        <a:p>
          <a:pPr eaLnBrk="1" fontAlgn="auto" latinLnBrk="0" hangingPunct="1"/>
          <a:r>
            <a:rPr kumimoji="1" lang="ja-JP" altLang="en-US" sz="950">
              <a:solidFill>
                <a:schemeClr val="dk1"/>
              </a:solidFill>
              <a:effectLst/>
              <a:latin typeface="+mn-lt"/>
              <a:ea typeface="+mn-ea"/>
              <a:cs typeface="+mn-cs"/>
            </a:rPr>
            <a:t>〇経常経費充当一般財源（</a:t>
          </a:r>
          <a:r>
            <a:rPr kumimoji="1" lang="en-US" altLang="ja-JP" sz="950">
              <a:solidFill>
                <a:schemeClr val="dk1"/>
              </a:solidFill>
              <a:effectLst/>
              <a:latin typeface="+mn-lt"/>
              <a:ea typeface="+mn-ea"/>
              <a:cs typeface="+mn-cs"/>
            </a:rPr>
            <a:t>+86</a:t>
          </a:r>
          <a:r>
            <a:rPr kumimoji="1" lang="ja-JP" altLang="en-US" sz="950">
              <a:solidFill>
                <a:schemeClr val="dk1"/>
              </a:solidFill>
              <a:effectLst/>
              <a:latin typeface="+mn-lt"/>
              <a:ea typeface="+mn-ea"/>
              <a:cs typeface="+mn-cs"/>
            </a:rPr>
            <a:t>百万円）　補助費等</a:t>
          </a:r>
          <a:r>
            <a:rPr kumimoji="1" lang="en-US" altLang="ja-JP" sz="950">
              <a:solidFill>
                <a:schemeClr val="dk1"/>
              </a:solidFill>
              <a:effectLst/>
              <a:latin typeface="+mn-lt"/>
              <a:ea typeface="+mn-ea"/>
              <a:cs typeface="+mn-cs"/>
            </a:rPr>
            <a:t>+16</a:t>
          </a:r>
          <a:r>
            <a:rPr kumimoji="1" lang="ja-JP" altLang="en-US" sz="950">
              <a:solidFill>
                <a:schemeClr val="dk1"/>
              </a:solidFill>
              <a:effectLst/>
              <a:latin typeface="+mn-lt"/>
              <a:ea typeface="+mn-ea"/>
              <a:cs typeface="+mn-cs"/>
            </a:rPr>
            <a:t>百万円、公債費</a:t>
          </a:r>
          <a:r>
            <a:rPr kumimoji="1" lang="en-US" altLang="ja-JP" sz="950">
              <a:solidFill>
                <a:schemeClr val="dk1"/>
              </a:solidFill>
              <a:effectLst/>
              <a:latin typeface="+mn-lt"/>
              <a:ea typeface="+mn-ea"/>
              <a:cs typeface="+mn-cs"/>
            </a:rPr>
            <a:t>+19</a:t>
          </a:r>
          <a:r>
            <a:rPr kumimoji="1" lang="ja-JP" altLang="en-US" sz="950">
              <a:solidFill>
                <a:schemeClr val="dk1"/>
              </a:solidFill>
              <a:effectLst/>
              <a:latin typeface="+mn-lt"/>
              <a:ea typeface="+mn-ea"/>
              <a:cs typeface="+mn-cs"/>
            </a:rPr>
            <a:t>千円　など</a:t>
          </a:r>
          <a:endParaRPr kumimoji="1" lang="en-US" altLang="ja-JP" sz="950">
            <a:solidFill>
              <a:schemeClr val="dk1"/>
            </a:solidFill>
            <a:effectLst/>
            <a:latin typeface="+mn-lt"/>
            <a:ea typeface="+mn-ea"/>
            <a:cs typeface="+mn-cs"/>
          </a:endParaRPr>
        </a:p>
        <a:p>
          <a:pPr eaLnBrk="1" fontAlgn="auto" latinLnBrk="0" hangingPunct="1"/>
          <a:endParaRPr kumimoji="1" lang="en-US" altLang="ja-JP" sz="95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133985</xdr:rowOff>
    </xdr:from>
    <xdr:to>
      <xdr:col>23</xdr:col>
      <xdr:colOff>133350</xdr:colOff>
      <xdr:row>63</xdr:row>
      <xdr:rowOff>21802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20985"/>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21802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8695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157056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743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62</xdr:row>
      <xdr:rowOff>44450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617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83185</xdr:rowOff>
    </xdr:from>
    <xdr:to>
      <xdr:col>23</xdr:col>
      <xdr:colOff>184150</xdr:colOff>
      <xdr:row>61</xdr:row>
      <xdr:rowOff>13335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99712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142452</xdr:rowOff>
    </xdr:from>
    <xdr:to>
      <xdr:col>19</xdr:col>
      <xdr:colOff>184150</xdr:colOff>
      <xdr:row>63</xdr:row>
      <xdr:rowOff>72602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前年度比</a:t>
          </a:r>
          <a:r>
            <a:rPr kumimoji="1" lang="en-US" altLang="ja-JP" sz="1050">
              <a:solidFill>
                <a:schemeClr val="dk1"/>
              </a:solidFill>
              <a:effectLst/>
              <a:latin typeface="+mn-lt"/>
              <a:ea typeface="+mn-ea"/>
              <a:cs typeface="+mn-cs"/>
            </a:rPr>
            <a:t>+3,563</a:t>
          </a:r>
          <a:r>
            <a:rPr kumimoji="1" lang="ja-JP" altLang="ja-JP" sz="1050">
              <a:solidFill>
                <a:schemeClr val="dk1"/>
              </a:solidFill>
              <a:effectLst/>
              <a:latin typeface="+mn-lt"/>
              <a:ea typeface="+mn-ea"/>
              <a:cs typeface="+mn-cs"/>
            </a:rPr>
            <a:t>円、類似団体比△</a:t>
          </a:r>
          <a:r>
            <a:rPr kumimoji="1" lang="en-US" altLang="ja-JP" sz="1050">
              <a:solidFill>
                <a:schemeClr val="dk1"/>
              </a:solidFill>
              <a:effectLst/>
              <a:latin typeface="+mn-lt"/>
              <a:ea typeface="+mn-ea"/>
              <a:cs typeface="+mn-cs"/>
            </a:rPr>
            <a:t>60,314</a:t>
          </a:r>
          <a:r>
            <a:rPr kumimoji="1" lang="ja-JP" altLang="ja-JP" sz="1050">
              <a:solidFill>
                <a:schemeClr val="dk1"/>
              </a:solidFill>
              <a:effectLst/>
              <a:latin typeface="+mn-lt"/>
              <a:ea typeface="+mn-ea"/>
              <a:cs typeface="+mn-cs"/>
            </a:rPr>
            <a:t>円となっている。</a:t>
          </a:r>
          <a:endParaRPr lang="ja-JP" altLang="ja-JP" sz="1200">
            <a:effectLst/>
          </a:endParaRPr>
        </a:p>
        <a:p>
          <a:r>
            <a:rPr kumimoji="1" lang="ja-JP" altLang="ja-JP" sz="1050">
              <a:solidFill>
                <a:schemeClr val="dk1"/>
              </a:solidFill>
              <a:effectLst/>
              <a:latin typeface="+mn-lt"/>
              <a:ea typeface="+mn-ea"/>
              <a:cs typeface="+mn-cs"/>
            </a:rPr>
            <a:t>人件費について</a:t>
          </a:r>
          <a:r>
            <a:rPr kumimoji="1" lang="ja-JP" altLang="en-US" sz="1050">
              <a:solidFill>
                <a:schemeClr val="dk1"/>
              </a:solidFill>
              <a:effectLst/>
              <a:latin typeface="+mn-lt"/>
              <a:ea typeface="+mn-ea"/>
              <a:cs typeface="+mn-cs"/>
            </a:rPr>
            <a:t>は、</a:t>
          </a:r>
          <a:r>
            <a:rPr kumimoji="1" lang="en-US" altLang="ja-JP" sz="1050">
              <a:solidFill>
                <a:schemeClr val="dk1"/>
              </a:solidFill>
              <a:effectLst/>
              <a:latin typeface="+mn-lt"/>
              <a:ea typeface="+mn-ea"/>
              <a:cs typeface="+mn-cs"/>
            </a:rPr>
            <a:t>19</a:t>
          </a:r>
          <a:r>
            <a:rPr kumimoji="1" lang="ja-JP" altLang="en-US" sz="1050">
              <a:solidFill>
                <a:schemeClr val="dk1"/>
              </a:solidFill>
              <a:effectLst/>
              <a:latin typeface="+mn-lt"/>
              <a:ea typeface="+mn-ea"/>
              <a:cs typeface="+mn-cs"/>
            </a:rPr>
            <a:t>百万円増加の</a:t>
          </a:r>
          <a:r>
            <a:rPr kumimoji="1" lang="ja-JP" altLang="ja-JP" sz="1050">
              <a:solidFill>
                <a:schemeClr val="dk1"/>
              </a:solidFill>
              <a:effectLst/>
              <a:latin typeface="+mn-lt"/>
              <a:ea typeface="+mn-ea"/>
              <a:cs typeface="+mn-cs"/>
            </a:rPr>
            <a:t>前年度比</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ポイント、物件費については全体で</a:t>
          </a:r>
          <a:r>
            <a:rPr kumimoji="1" lang="en-US" altLang="ja-JP" sz="1050">
              <a:solidFill>
                <a:schemeClr val="dk1"/>
              </a:solidFill>
              <a:effectLst/>
              <a:latin typeface="+mn-lt"/>
              <a:ea typeface="+mn-ea"/>
              <a:cs typeface="+mn-cs"/>
            </a:rPr>
            <a:t>39</a:t>
          </a:r>
          <a:r>
            <a:rPr kumimoji="1" lang="ja-JP" altLang="ja-JP" sz="1050">
              <a:solidFill>
                <a:schemeClr val="dk1"/>
              </a:solidFill>
              <a:effectLst/>
              <a:latin typeface="+mn-lt"/>
              <a:ea typeface="+mn-ea"/>
              <a:cs typeface="+mn-cs"/>
            </a:rPr>
            <a:t>百万円の増加で</a:t>
          </a:r>
          <a:r>
            <a:rPr kumimoji="1" lang="en-US" altLang="ja-JP" sz="1050">
              <a:solidFill>
                <a:schemeClr val="dk1"/>
              </a:solidFill>
              <a:effectLst/>
              <a:latin typeface="+mn-lt"/>
              <a:ea typeface="+mn-ea"/>
              <a:cs typeface="+mn-cs"/>
            </a:rPr>
            <a:t>+4.3</a:t>
          </a:r>
          <a:r>
            <a:rPr kumimoji="1" lang="ja-JP" altLang="ja-JP" sz="1050">
              <a:solidFill>
                <a:schemeClr val="dk1"/>
              </a:solidFill>
              <a:effectLst/>
              <a:latin typeface="+mn-lt"/>
              <a:ea typeface="+mn-ea"/>
              <a:cs typeface="+mn-cs"/>
            </a:rPr>
            <a:t>ポイントと</a:t>
          </a:r>
          <a:r>
            <a:rPr kumimoji="1" lang="ja-JP" altLang="en-US" sz="1050">
              <a:solidFill>
                <a:schemeClr val="dk1"/>
              </a:solidFill>
              <a:effectLst/>
              <a:latin typeface="+mn-lt"/>
              <a:ea typeface="+mn-ea"/>
              <a:cs typeface="+mn-cs"/>
            </a:rPr>
            <a:t>どちらも増加している</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人件費は、職員給、物件費は、固定資産土地評価（路線価）業務委託料、各種計画策定業務、プレミアム付商品券発行業務委託料など</a:t>
          </a:r>
          <a:r>
            <a:rPr kumimoji="1" lang="ja-JP" altLang="ja-JP" sz="1050">
              <a:solidFill>
                <a:schemeClr val="dk1"/>
              </a:solidFill>
              <a:effectLst/>
              <a:latin typeface="+mn-lt"/>
              <a:ea typeface="+mn-ea"/>
              <a:cs typeface="+mn-cs"/>
            </a:rPr>
            <a:t>の増加が要因となっている。</a:t>
          </a:r>
          <a:endParaRPr lang="ja-JP" altLang="ja-JP" sz="1200">
            <a:effectLst/>
          </a:endParaRPr>
        </a:p>
        <a:p>
          <a:r>
            <a:rPr kumimoji="1" lang="ja-JP" altLang="ja-JP" sz="1050">
              <a:solidFill>
                <a:schemeClr val="dk1"/>
              </a:solidFill>
              <a:effectLst/>
              <a:latin typeface="+mn-lt"/>
              <a:ea typeface="+mn-ea"/>
              <a:cs typeface="+mn-cs"/>
            </a:rPr>
            <a:t>全体で前年度より増加しているが、類似団体と比較して、低い水準を維持できている。今後も適正な定員管理に努め、経常的な物件費の抑制に努める。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8035</xdr:rowOff>
    </xdr:from>
    <xdr:to>
      <xdr:col>23</xdr:col>
      <xdr:colOff>133350</xdr:colOff>
      <xdr:row>81</xdr:row>
      <xdr:rowOff>22365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95485"/>
          <a:ext cx="838200" cy="1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169858</xdr:rowOff>
    </xdr:from>
    <xdr:to>
      <xdr:col>19</xdr:col>
      <xdr:colOff>133350</xdr:colOff>
      <xdr:row>81</xdr:row>
      <xdr:rowOff>8035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85858"/>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169858</xdr:rowOff>
    </xdr:from>
    <xdr:to>
      <xdr:col>15</xdr:col>
      <xdr:colOff>82550</xdr:colOff>
      <xdr:row>81</xdr:row>
      <xdr:rowOff>17337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3885858"/>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17337</xdr:rowOff>
    </xdr:from>
    <xdr:to>
      <xdr:col>11</xdr:col>
      <xdr:colOff>31750</xdr:colOff>
      <xdr:row>81</xdr:row>
      <xdr:rowOff>26684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904787"/>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143015</xdr:rowOff>
    </xdr:from>
    <xdr:to>
      <xdr:col>23</xdr:col>
      <xdr:colOff>184150</xdr:colOff>
      <xdr:row>81</xdr:row>
      <xdr:rowOff>73165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64292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8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128685</xdr:rowOff>
    </xdr:from>
    <xdr:to>
      <xdr:col>19</xdr:col>
      <xdr:colOff>184150</xdr:colOff>
      <xdr:row>81</xdr:row>
      <xdr:rowOff>58835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69012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1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119058</xdr:rowOff>
    </xdr:from>
    <xdr:to>
      <xdr:col>15</xdr:col>
      <xdr:colOff>133350</xdr:colOff>
      <xdr:row>81</xdr:row>
      <xdr:rowOff>49208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59385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0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137987</xdr:rowOff>
    </xdr:from>
    <xdr:to>
      <xdr:col>11</xdr:col>
      <xdr:colOff>82550</xdr:colOff>
      <xdr:row>81</xdr:row>
      <xdr:rowOff>68137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78314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2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147334</xdr:rowOff>
    </xdr:from>
    <xdr:to>
      <xdr:col>7</xdr:col>
      <xdr:colOff>31750</xdr:colOff>
      <xdr:row>81</xdr:row>
      <xdr:rowOff>77484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6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87661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3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ポイントとなっている。</a:t>
          </a:r>
          <a:endParaRPr lang="ja-JP" altLang="ja-JP" sz="1400">
            <a:effectLst/>
          </a:endParaRPr>
        </a:p>
        <a:p>
          <a:r>
            <a:rPr lang="ja-JP" altLang="ja-JP" sz="1100">
              <a:solidFill>
                <a:schemeClr val="dk1"/>
              </a:solidFill>
              <a:effectLst/>
              <a:latin typeface="+mn-lt"/>
              <a:ea typeface="+mn-ea"/>
              <a:cs typeface="+mn-cs"/>
            </a:rPr>
            <a:t>職員構成の変動</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階層変動</a:t>
          </a:r>
          <a:r>
            <a:rPr lang="ja-JP" altLang="en-US" sz="1100">
              <a:solidFill>
                <a:schemeClr val="dk1"/>
              </a:solidFill>
              <a:effectLst/>
              <a:latin typeface="+mn-lt"/>
              <a:ea typeface="+mn-ea"/>
              <a:cs typeface="+mn-cs"/>
            </a:rPr>
            <a:t>の影響</a:t>
          </a:r>
          <a:r>
            <a:rPr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（国の平均月額より高い年齢構成の階層の変動）</a:t>
          </a:r>
          <a:r>
            <a:rPr lang="ja-JP" altLang="en-US" sz="1100">
              <a:solidFill>
                <a:schemeClr val="dk1"/>
              </a:solidFill>
              <a:effectLst/>
              <a:latin typeface="+mn-lt"/>
              <a:ea typeface="+mn-ea"/>
              <a:cs typeface="+mn-cs"/>
            </a:rPr>
            <a:t>や平成</a:t>
          </a:r>
          <a:r>
            <a:rPr lang="en-US" altLang="ja-JP" sz="1100">
              <a:solidFill>
                <a:schemeClr val="dk1"/>
              </a:solidFill>
              <a:effectLst/>
              <a:latin typeface="+mn-lt"/>
              <a:ea typeface="+mn-ea"/>
              <a:cs typeface="+mn-cs"/>
            </a:rPr>
            <a:t>31</a:t>
          </a:r>
          <a:r>
            <a:rPr lang="ja-JP" altLang="en-US" sz="1100">
              <a:solidFill>
                <a:schemeClr val="dk1"/>
              </a:solidFill>
              <a:effectLst/>
              <a:latin typeface="+mn-lt"/>
              <a:ea typeface="+mn-ea"/>
              <a:cs typeface="+mn-cs"/>
            </a:rPr>
            <a:t>年度の給与改定による影響</a:t>
          </a:r>
          <a:r>
            <a:rPr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により指数が</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がっている。今後も適正な給与水準の維持に努める。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88</xdr:row>
      <xdr:rowOff>57452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416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114905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416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88</xdr:row>
      <xdr:rowOff>114905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6461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148468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186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6652</xdr:rowOff>
    </xdr:from>
    <xdr:to>
      <xdr:col>81</xdr:col>
      <xdr:colOff>95250</xdr:colOff>
      <xdr:row>88</xdr:row>
      <xdr:rowOff>108252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150179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64105</xdr:rowOff>
    </xdr:from>
    <xdr:to>
      <xdr:col>73</xdr:col>
      <xdr:colOff>44450</xdr:colOff>
      <xdr:row>88</xdr:row>
      <xdr:rowOff>165705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150482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人、類似団体比△</a:t>
          </a:r>
          <a:r>
            <a:rPr kumimoji="1" lang="en-US" altLang="ja-JP" sz="1100">
              <a:solidFill>
                <a:schemeClr val="dk1"/>
              </a:solidFill>
              <a:effectLst/>
              <a:latin typeface="+mn-lt"/>
              <a:ea typeface="+mn-ea"/>
              <a:cs typeface="+mn-cs"/>
            </a:rPr>
            <a:t>4.60</a:t>
          </a:r>
          <a:r>
            <a:rPr kumimoji="1" lang="ja-JP" altLang="ja-JP" sz="1100">
              <a:solidFill>
                <a:schemeClr val="dk1"/>
              </a:solidFill>
              <a:effectLst/>
              <a:latin typeface="+mn-lt"/>
              <a:ea typeface="+mn-ea"/>
              <a:cs typeface="+mn-cs"/>
            </a:rPr>
            <a:t>人となっている。</a:t>
          </a:r>
          <a:endParaRPr lang="ja-JP" altLang="ja-JP" sz="1400">
            <a:effectLst/>
          </a:endParaRPr>
        </a:p>
        <a:p>
          <a:r>
            <a:rPr lang="ja-JP" altLang="ja-JP" sz="1100">
              <a:solidFill>
                <a:schemeClr val="dk1"/>
              </a:solidFill>
              <a:effectLst/>
              <a:latin typeface="+mn-lt"/>
              <a:ea typeface="+mn-ea"/>
              <a:cs typeface="+mn-cs"/>
            </a:rPr>
            <a:t>退職不補充、非正規職員化等により類似団体の中でも低い数値となって</a:t>
          </a:r>
          <a:r>
            <a:rPr lang="ja-JP" altLang="en-US" sz="1100">
              <a:solidFill>
                <a:schemeClr val="dk1"/>
              </a:solidFill>
              <a:effectLst/>
              <a:latin typeface="+mn-lt"/>
              <a:ea typeface="+mn-ea"/>
              <a:cs typeface="+mn-cs"/>
            </a:rPr>
            <a:t>いるため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年度に策定した定員管理計画に基づき、職員の増員を行い、適正な配置を行う。</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（参考／定員管理調査　</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101</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102</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103</a:t>
          </a:r>
          <a:r>
            <a:rPr lang="ja-JP" altLang="ja-JP" sz="1100">
              <a:solidFill>
                <a:schemeClr val="dk1"/>
              </a:solidFill>
              <a:effectLst/>
              <a:latin typeface="+mn-lt"/>
              <a:ea typeface="+mn-ea"/>
              <a:cs typeface="+mn-cs"/>
            </a:rPr>
            <a:t>人）</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73178</xdr:rowOff>
    </xdr:from>
    <xdr:to>
      <xdr:col>81</xdr:col>
      <xdr:colOff>44450</xdr:colOff>
      <xdr:row>60</xdr:row>
      <xdr:rowOff>74625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60178"/>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73178</xdr:rowOff>
    </xdr:from>
    <xdr:to>
      <xdr:col>77</xdr:col>
      <xdr:colOff>44450</xdr:colOff>
      <xdr:row>60</xdr:row>
      <xdr:rowOff>74625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6017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66904</xdr:rowOff>
    </xdr:from>
    <xdr:to>
      <xdr:col>72</xdr:col>
      <xdr:colOff>203200</xdr:colOff>
      <xdr:row>60</xdr:row>
      <xdr:rowOff>73178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53904"/>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66904</xdr:rowOff>
    </xdr:from>
    <xdr:to>
      <xdr:col>68</xdr:col>
      <xdr:colOff>152400</xdr:colOff>
      <xdr:row>60</xdr:row>
      <xdr:rowOff>70282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5390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22378</xdr:rowOff>
    </xdr:from>
    <xdr:to>
      <xdr:col>81</xdr:col>
      <xdr:colOff>95250</xdr:colOff>
      <xdr:row>60</xdr:row>
      <xdr:rowOff>123978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115105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23825</xdr:rowOff>
    </xdr:from>
    <xdr:to>
      <xdr:col>77</xdr:col>
      <xdr:colOff>95250</xdr:colOff>
      <xdr:row>60</xdr:row>
      <xdr:rowOff>125425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135602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7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22378</xdr:rowOff>
    </xdr:from>
    <xdr:to>
      <xdr:col>73</xdr:col>
      <xdr:colOff>44450</xdr:colOff>
      <xdr:row>60</xdr:row>
      <xdr:rowOff>123978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134155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7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16104</xdr:rowOff>
    </xdr:from>
    <xdr:to>
      <xdr:col>68</xdr:col>
      <xdr:colOff>203200</xdr:colOff>
      <xdr:row>60</xdr:row>
      <xdr:rowOff>117704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127881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7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19482</xdr:rowOff>
    </xdr:from>
    <xdr:to>
      <xdr:col>64</xdr:col>
      <xdr:colOff>152400</xdr:colOff>
      <xdr:row>60</xdr:row>
      <xdr:rowOff>121082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131259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ポイントとなっている。</a:t>
          </a:r>
          <a:endParaRPr kumimoji="1" lang="en-US" altLang="ja-JP" sz="1100">
            <a:solidFill>
              <a:schemeClr val="dk1"/>
            </a:solidFill>
            <a:effectLst/>
            <a:latin typeface="+mn-lt"/>
            <a:ea typeface="+mn-ea"/>
            <a:cs typeface="+mn-cs"/>
          </a:endParaRPr>
        </a:p>
        <a:p>
          <a:pPr eaLnBrk="1" fontAlgn="auto" latinLnBrk="0" hangingPunct="1"/>
          <a:r>
            <a:rPr lang="ja-JP" altLang="en-US">
              <a:effectLst/>
            </a:rPr>
            <a:t>普通会計の元利償還金が増加したこと（</a:t>
          </a:r>
          <a:r>
            <a:rPr lang="en-US" altLang="ja-JP">
              <a:effectLst/>
            </a:rPr>
            <a:t>+20,860</a:t>
          </a:r>
          <a:r>
            <a:rPr lang="ja-JP" altLang="en-US">
              <a:effectLst/>
            </a:rPr>
            <a:t>千円）、今年度より</a:t>
          </a:r>
          <a:r>
            <a:rPr lang="en-US" altLang="ja-JP">
              <a:effectLst/>
            </a:rPr>
            <a:t>H28</a:t>
          </a:r>
          <a:r>
            <a:rPr lang="ja-JP" altLang="en-US">
              <a:effectLst/>
            </a:rPr>
            <a:t>年度の</a:t>
          </a:r>
          <a:r>
            <a:rPr lang="en-US" altLang="ja-JP">
              <a:effectLst/>
            </a:rPr>
            <a:t>8.5</a:t>
          </a:r>
          <a:r>
            <a:rPr lang="ja-JP" altLang="en-US">
              <a:effectLst/>
            </a:rPr>
            <a:t>％の単年度数値が算定対象外となったこと</a:t>
          </a:r>
          <a:r>
            <a:rPr kumimoji="1" lang="ja-JP" altLang="ja-JP" sz="1100">
              <a:solidFill>
                <a:schemeClr val="dk1"/>
              </a:solidFill>
              <a:effectLst/>
              <a:latin typeface="+mn-lt"/>
              <a:ea typeface="+mn-ea"/>
              <a:cs typeface="+mn-cs"/>
            </a:rPr>
            <a:t>が主な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今後、公共施設の老朽化対策や庁舎建て替えのための起債額増が予想されており、償還方法などを適切に管理し、財政健全化に努める。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97790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826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81704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504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49530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378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108373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地方債現在高等の将来負担額よりも基金等の充当可能財源が多いため、比率はマイナスの値（</a:t>
          </a:r>
          <a:r>
            <a:rPr kumimoji="1" lang="en-US" altLang="ja-JP" sz="1000">
              <a:solidFill>
                <a:schemeClr val="dk1"/>
              </a:solidFill>
              <a:effectLst/>
              <a:latin typeface="+mn-lt"/>
              <a:ea typeface="+mn-ea"/>
              <a:cs typeface="+mn-cs"/>
            </a:rPr>
            <a:t>99.7%</a:t>
          </a:r>
          <a:r>
            <a:rPr kumimoji="1" lang="ja-JP" altLang="ja-JP" sz="1000">
              <a:solidFill>
                <a:schemeClr val="dk1"/>
              </a:solidFill>
              <a:effectLst/>
              <a:latin typeface="+mn-lt"/>
              <a:ea typeface="+mn-ea"/>
              <a:cs typeface="+mn-cs"/>
            </a:rPr>
            <a:t>）となっている。前年度比は</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10.2</a:t>
          </a:r>
          <a:r>
            <a:rPr kumimoji="1" lang="ja-JP" altLang="ja-JP" sz="1000">
              <a:solidFill>
                <a:schemeClr val="dk1"/>
              </a:solidFill>
              <a:effectLst/>
              <a:latin typeface="+mn-lt"/>
              <a:ea typeface="+mn-ea"/>
              <a:cs typeface="+mn-cs"/>
            </a:rPr>
            <a:t>ポイントとなっている。</a:t>
          </a:r>
          <a:endParaRPr lang="ja-JP" altLang="ja-JP" sz="1000">
            <a:effectLst/>
          </a:endParaRPr>
        </a:p>
        <a:p>
          <a:r>
            <a:rPr kumimoji="1" lang="ja-JP" altLang="en-US" sz="1000">
              <a:solidFill>
                <a:schemeClr val="dk1"/>
              </a:solidFill>
              <a:effectLst/>
              <a:latin typeface="+mn-lt"/>
              <a:ea typeface="+mn-ea"/>
              <a:cs typeface="+mn-cs"/>
            </a:rPr>
            <a:t>法人町民税が増加したことによる基金積立が増加したことが主な要因となり、</a:t>
          </a:r>
          <a:r>
            <a:rPr kumimoji="1" lang="ja-JP" altLang="ja-JP" sz="1000">
              <a:solidFill>
                <a:schemeClr val="dk1"/>
              </a:solidFill>
              <a:effectLst/>
              <a:latin typeface="+mn-lt"/>
              <a:ea typeface="+mn-ea"/>
              <a:cs typeface="+mn-cs"/>
            </a:rPr>
            <a:t>全体で△</a:t>
          </a:r>
          <a:r>
            <a:rPr kumimoji="1" lang="en-US" altLang="ja-JP" sz="1000">
              <a:solidFill>
                <a:schemeClr val="dk1"/>
              </a:solidFill>
              <a:effectLst/>
              <a:latin typeface="+mn-lt"/>
              <a:ea typeface="+mn-ea"/>
              <a:cs typeface="+mn-cs"/>
            </a:rPr>
            <a:t>10.2</a:t>
          </a:r>
          <a:r>
            <a:rPr kumimoji="1" lang="ja-JP" altLang="ja-JP" sz="1000">
              <a:solidFill>
                <a:schemeClr val="dk1"/>
              </a:solidFill>
              <a:effectLst/>
              <a:latin typeface="+mn-lt"/>
              <a:ea typeface="+mn-ea"/>
              <a:cs typeface="+mn-cs"/>
            </a:rPr>
            <a:t>％の改善となった。</a:t>
          </a:r>
          <a:endParaRPr lang="ja-JP" altLang="ja-JP" sz="1000">
            <a:effectLst/>
          </a:endParaRPr>
        </a:p>
        <a:p>
          <a:r>
            <a:rPr kumimoji="1" lang="ja-JP" altLang="ja-JP" sz="1000">
              <a:solidFill>
                <a:schemeClr val="dk1"/>
              </a:solidFill>
              <a:effectLst/>
              <a:latin typeface="+mn-lt"/>
              <a:ea typeface="+mn-ea"/>
              <a:cs typeface="+mn-cs"/>
            </a:rPr>
            <a:t>現在、マイナスの値になっているが、公共施設の老朽化対策</a:t>
          </a:r>
          <a:r>
            <a:rPr kumimoji="1" lang="ja-JP" altLang="en-US" sz="10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庁舎建て替え</a:t>
          </a:r>
          <a:r>
            <a:rPr kumimoji="1" lang="ja-JP" altLang="en-US" sz="1000">
              <a:solidFill>
                <a:schemeClr val="dk1"/>
              </a:solidFill>
              <a:effectLst/>
              <a:latin typeface="+mn-lt"/>
              <a:ea typeface="+mn-ea"/>
              <a:cs typeface="+mn-cs"/>
            </a:rPr>
            <a:t>事業の実施による</a:t>
          </a:r>
          <a:r>
            <a:rPr kumimoji="1" lang="ja-JP" altLang="ja-JP" sz="1000">
              <a:solidFill>
                <a:schemeClr val="dk1"/>
              </a:solidFill>
              <a:effectLst/>
              <a:latin typeface="+mn-lt"/>
              <a:ea typeface="+mn-ea"/>
              <a:cs typeface="+mn-cs"/>
            </a:rPr>
            <a:t>充当可能基金の減少が見込まれることや、特定財源が減少することなどがあれば、プラスの値に転じる可能性もあるため、財政運営を堅実に行うことが必要である。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14,013
13,970
32.26
7,151,021
6,739,711
260,708
3,468,419
4,236,807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、類似団体比△</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本町は全国的に見て正規職員数が少ないため、今後は定員適正管理を図りつつ、低い水準を保つ。</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8431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35</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mn-lt"/>
              <a:ea typeface="+mn-ea"/>
              <a:cs typeface="+mn-cs"/>
            </a:rPr>
            <a:t>固定資産土地評価（路線価）業務</a:t>
          </a:r>
          <a:r>
            <a:rPr kumimoji="1" lang="ja-JP" altLang="ja-JP" sz="950">
              <a:solidFill>
                <a:schemeClr val="dk1"/>
              </a:solidFill>
              <a:effectLst/>
              <a:latin typeface="+mn-lt"/>
              <a:ea typeface="+mn-ea"/>
              <a:cs typeface="+mn-cs"/>
            </a:rPr>
            <a:t>委託料（</a:t>
          </a:r>
          <a:r>
            <a:rPr kumimoji="1" lang="en-US" altLang="ja-JP" sz="950">
              <a:solidFill>
                <a:schemeClr val="dk1"/>
              </a:solidFill>
              <a:effectLst/>
              <a:latin typeface="+mn-lt"/>
              <a:ea typeface="+mn-ea"/>
              <a:cs typeface="+mn-cs"/>
            </a:rPr>
            <a:t>+14</a:t>
          </a:r>
          <a:r>
            <a:rPr kumimoji="1" lang="ja-JP" altLang="en-US" sz="950">
              <a:solidFill>
                <a:schemeClr val="dk1"/>
              </a:solidFill>
              <a:effectLst/>
              <a:latin typeface="+mn-lt"/>
              <a:ea typeface="+mn-ea"/>
              <a:cs typeface="+mn-cs"/>
            </a:rPr>
            <a:t>百</a:t>
          </a:r>
          <a:r>
            <a:rPr kumimoji="1" lang="ja-JP" altLang="ja-JP" sz="950">
              <a:solidFill>
                <a:schemeClr val="dk1"/>
              </a:solidFill>
              <a:effectLst/>
              <a:latin typeface="+mn-lt"/>
              <a:ea typeface="+mn-ea"/>
              <a:cs typeface="+mn-cs"/>
            </a:rPr>
            <a:t>万円）、</a:t>
          </a:r>
          <a:r>
            <a:rPr kumimoji="1" lang="ja-JP" altLang="en-US" sz="950">
              <a:solidFill>
                <a:schemeClr val="dk1"/>
              </a:solidFill>
              <a:effectLst/>
              <a:latin typeface="+mn-lt"/>
              <a:ea typeface="+mn-ea"/>
              <a:cs typeface="+mn-cs"/>
            </a:rPr>
            <a:t>総合計画・総合戦略策定業務</a:t>
          </a:r>
          <a:r>
            <a:rPr kumimoji="1" lang="ja-JP" altLang="ja-JP" sz="950">
              <a:solidFill>
                <a:schemeClr val="dk1"/>
              </a:solidFill>
              <a:effectLst/>
              <a:latin typeface="+mn-lt"/>
              <a:ea typeface="+mn-ea"/>
              <a:cs typeface="+mn-cs"/>
            </a:rPr>
            <a:t>委託料（</a:t>
          </a:r>
          <a:r>
            <a:rPr kumimoji="1" lang="en-US" altLang="ja-JP" sz="950">
              <a:solidFill>
                <a:schemeClr val="dk1"/>
              </a:solidFill>
              <a:effectLst/>
              <a:latin typeface="+mn-lt"/>
              <a:ea typeface="+mn-ea"/>
              <a:cs typeface="+mn-cs"/>
            </a:rPr>
            <a:t>+10</a:t>
          </a:r>
          <a:r>
            <a:rPr kumimoji="1" lang="ja-JP" altLang="ja-JP" sz="950">
              <a:solidFill>
                <a:schemeClr val="dk1"/>
              </a:solidFill>
              <a:effectLst/>
              <a:latin typeface="+mn-lt"/>
              <a:ea typeface="+mn-ea"/>
              <a:cs typeface="+mn-cs"/>
            </a:rPr>
            <a:t>百万円）、</a:t>
          </a:r>
          <a:r>
            <a:rPr kumimoji="1" lang="ja-JP" altLang="en-US" sz="950">
              <a:solidFill>
                <a:schemeClr val="dk1"/>
              </a:solidFill>
              <a:effectLst/>
              <a:latin typeface="+mn-lt"/>
              <a:ea typeface="+mn-ea"/>
              <a:cs typeface="+mn-cs"/>
            </a:rPr>
            <a:t>地域防災計画・関連計画等策定支援</a:t>
          </a:r>
          <a:r>
            <a:rPr kumimoji="1" lang="ja-JP" altLang="ja-JP" sz="950">
              <a:solidFill>
                <a:schemeClr val="dk1"/>
              </a:solidFill>
              <a:effectLst/>
              <a:latin typeface="+mn-lt"/>
              <a:ea typeface="+mn-ea"/>
              <a:cs typeface="+mn-cs"/>
            </a:rPr>
            <a:t>業務委託料（</a:t>
          </a:r>
          <a:r>
            <a:rPr kumimoji="1" lang="en-US" altLang="ja-JP" sz="950">
              <a:solidFill>
                <a:schemeClr val="dk1"/>
              </a:solidFill>
              <a:effectLst/>
              <a:latin typeface="+mn-lt"/>
              <a:ea typeface="+mn-ea"/>
              <a:cs typeface="+mn-cs"/>
            </a:rPr>
            <a:t>+9</a:t>
          </a:r>
          <a:r>
            <a:rPr kumimoji="1" lang="ja-JP" altLang="ja-JP" sz="950">
              <a:solidFill>
                <a:schemeClr val="dk1"/>
              </a:solidFill>
              <a:effectLst/>
              <a:latin typeface="+mn-lt"/>
              <a:ea typeface="+mn-ea"/>
              <a:cs typeface="+mn-cs"/>
            </a:rPr>
            <a:t>百万円）、</a:t>
          </a:r>
          <a:r>
            <a:rPr kumimoji="1" lang="ja-JP" altLang="en-US" sz="950">
              <a:solidFill>
                <a:schemeClr val="dk1"/>
              </a:solidFill>
              <a:effectLst/>
              <a:latin typeface="+mn-lt"/>
              <a:ea typeface="+mn-ea"/>
              <a:cs typeface="+mn-cs"/>
            </a:rPr>
            <a:t>プレミアム付商品券発行業務委託料</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+8</a:t>
          </a:r>
          <a:r>
            <a:rPr kumimoji="1" lang="ja-JP" altLang="ja-JP" sz="950">
              <a:solidFill>
                <a:schemeClr val="dk1"/>
              </a:solidFill>
              <a:effectLst/>
              <a:latin typeface="+mn-lt"/>
              <a:ea typeface="+mn-ea"/>
              <a:cs typeface="+mn-cs"/>
            </a:rPr>
            <a:t>百万円）などの影響により物件費決算額は前年度より増加（</a:t>
          </a:r>
          <a:r>
            <a:rPr kumimoji="1" lang="en-US" altLang="ja-JP" sz="950">
              <a:solidFill>
                <a:schemeClr val="dk1"/>
              </a:solidFill>
              <a:effectLst/>
              <a:latin typeface="+mn-lt"/>
              <a:ea typeface="+mn-ea"/>
              <a:cs typeface="+mn-cs"/>
            </a:rPr>
            <a:t>+39</a:t>
          </a:r>
          <a:r>
            <a:rPr kumimoji="1" lang="ja-JP" altLang="ja-JP" sz="950">
              <a:solidFill>
                <a:schemeClr val="dk1"/>
              </a:solidFill>
              <a:effectLst/>
              <a:latin typeface="+mn-lt"/>
              <a:ea typeface="+mn-ea"/>
              <a:cs typeface="+mn-cs"/>
            </a:rPr>
            <a:t>百万円）し、経常経費充当一般財源等</a:t>
          </a:r>
          <a:r>
            <a:rPr kumimoji="1" lang="ja-JP" altLang="en-US" sz="950">
              <a:solidFill>
                <a:schemeClr val="dk1"/>
              </a:solidFill>
              <a:effectLst/>
              <a:latin typeface="+mn-lt"/>
              <a:ea typeface="+mn-ea"/>
              <a:cs typeface="+mn-cs"/>
            </a:rPr>
            <a:t>も</a:t>
          </a:r>
          <a:r>
            <a:rPr kumimoji="1" lang="ja-JP" altLang="ja-JP" sz="950">
              <a:solidFill>
                <a:schemeClr val="dk1"/>
              </a:solidFill>
              <a:effectLst/>
              <a:latin typeface="+mn-lt"/>
              <a:ea typeface="+mn-ea"/>
              <a:cs typeface="+mn-cs"/>
            </a:rPr>
            <a:t>前年度より</a:t>
          </a:r>
          <a:r>
            <a:rPr kumimoji="1" lang="ja-JP" altLang="en-US" sz="950">
              <a:solidFill>
                <a:schemeClr val="dk1"/>
              </a:solidFill>
              <a:effectLst/>
              <a:latin typeface="+mn-lt"/>
              <a:ea typeface="+mn-ea"/>
              <a:cs typeface="+mn-cs"/>
            </a:rPr>
            <a:t>増加</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18</a:t>
          </a:r>
          <a:r>
            <a:rPr kumimoji="1" lang="ja-JP" altLang="ja-JP" sz="950">
              <a:solidFill>
                <a:schemeClr val="dk1"/>
              </a:solidFill>
              <a:effectLst/>
              <a:latin typeface="+mn-lt"/>
              <a:ea typeface="+mn-ea"/>
              <a:cs typeface="+mn-cs"/>
            </a:rPr>
            <a:t>百万円）して</a:t>
          </a:r>
          <a:r>
            <a:rPr kumimoji="1" lang="ja-JP" altLang="en-US" sz="950">
              <a:solidFill>
                <a:schemeClr val="dk1"/>
              </a:solidFill>
              <a:effectLst/>
              <a:latin typeface="+mn-lt"/>
              <a:ea typeface="+mn-ea"/>
              <a:cs typeface="+mn-cs"/>
            </a:rPr>
            <a:t>いるが、歳入経常一般財源の方が増加（</a:t>
          </a:r>
          <a:r>
            <a:rPr kumimoji="1" lang="en-US" altLang="ja-JP" sz="950">
              <a:solidFill>
                <a:schemeClr val="dk1"/>
              </a:solidFill>
              <a:effectLst/>
              <a:latin typeface="+mn-lt"/>
              <a:ea typeface="+mn-ea"/>
              <a:cs typeface="+mn-cs"/>
            </a:rPr>
            <a:t>+571</a:t>
          </a:r>
          <a:r>
            <a:rPr kumimoji="1" lang="ja-JP" altLang="en-US" sz="950">
              <a:solidFill>
                <a:schemeClr val="dk1"/>
              </a:solidFill>
              <a:effectLst/>
              <a:latin typeface="+mn-lt"/>
              <a:ea typeface="+mn-ea"/>
              <a:cs typeface="+mn-cs"/>
            </a:rPr>
            <a:t>）しているため</a:t>
          </a:r>
          <a:r>
            <a:rPr kumimoji="1" lang="ja-JP" altLang="ja-JP" sz="950">
              <a:solidFill>
                <a:schemeClr val="dk1"/>
              </a:solidFill>
              <a:effectLst/>
              <a:latin typeface="+mn-lt"/>
              <a:ea typeface="+mn-ea"/>
              <a:cs typeface="+mn-cs"/>
            </a:rPr>
            <a:t>、前年度比△</a:t>
          </a:r>
          <a:r>
            <a:rPr kumimoji="1" lang="en-US" altLang="ja-JP" sz="950">
              <a:solidFill>
                <a:schemeClr val="dk1"/>
              </a:solidFill>
              <a:effectLst/>
              <a:latin typeface="+mn-lt"/>
              <a:ea typeface="+mn-ea"/>
              <a:cs typeface="+mn-cs"/>
            </a:rPr>
            <a:t>2.1</a:t>
          </a:r>
          <a:r>
            <a:rPr kumimoji="1" lang="ja-JP" altLang="ja-JP" sz="950">
              <a:solidFill>
                <a:schemeClr val="dk1"/>
              </a:solidFill>
              <a:effectLst/>
              <a:latin typeface="+mn-lt"/>
              <a:ea typeface="+mn-ea"/>
              <a:cs typeface="+mn-cs"/>
            </a:rPr>
            <a:t>ポイント、類似団体比＋</a:t>
          </a:r>
          <a:r>
            <a:rPr kumimoji="1" lang="en-US" altLang="ja-JP" sz="950">
              <a:solidFill>
                <a:schemeClr val="dk1"/>
              </a:solidFill>
              <a:effectLst/>
              <a:latin typeface="+mn-lt"/>
              <a:ea typeface="+mn-ea"/>
              <a:cs typeface="+mn-cs"/>
            </a:rPr>
            <a:t>2.1</a:t>
          </a:r>
          <a:r>
            <a:rPr kumimoji="1" lang="ja-JP" altLang="ja-JP" sz="950">
              <a:solidFill>
                <a:schemeClr val="dk1"/>
              </a:solidFill>
              <a:effectLst/>
              <a:latin typeface="+mn-lt"/>
              <a:ea typeface="+mn-ea"/>
              <a:cs typeface="+mn-cs"/>
            </a:rPr>
            <a:t>ポイントとなっている。</a:t>
          </a:r>
          <a:endParaRPr lang="ja-JP" altLang="ja-JP" sz="950">
            <a:effectLst/>
          </a:endParaRPr>
        </a:p>
        <a:p>
          <a:r>
            <a:rPr kumimoji="1" lang="ja-JP" altLang="ja-JP" sz="950">
              <a:solidFill>
                <a:schemeClr val="dk1"/>
              </a:solidFill>
              <a:effectLst/>
              <a:latin typeface="+mn-lt"/>
              <a:ea typeface="+mn-ea"/>
              <a:cs typeface="+mn-cs"/>
            </a:rPr>
            <a:t>近年、類似団体よりも高い水準が続いているため、引き続き需用費や委託料などの単独経常経費について経費抑制に努める。</a:t>
          </a:r>
          <a:endParaRPr lang="ja-JP" altLang="ja-JP" sz="95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170543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280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20864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56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19</xdr:row>
      <xdr:rowOff>20864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695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83457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15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前年度比</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0.4</a:t>
          </a:r>
          <a:r>
            <a:rPr kumimoji="1" lang="ja-JP" altLang="ja-JP" sz="950">
              <a:solidFill>
                <a:schemeClr val="dk1"/>
              </a:solidFill>
              <a:effectLst/>
              <a:latin typeface="+mn-lt"/>
              <a:ea typeface="+mn-ea"/>
              <a:cs typeface="+mn-cs"/>
            </a:rPr>
            <a:t>ポイント、類似団体比＋</a:t>
          </a:r>
          <a:r>
            <a:rPr kumimoji="1" lang="en-US" altLang="ja-JP" sz="950">
              <a:solidFill>
                <a:schemeClr val="dk1"/>
              </a:solidFill>
              <a:effectLst/>
              <a:latin typeface="+mn-lt"/>
              <a:ea typeface="+mn-ea"/>
              <a:cs typeface="+mn-cs"/>
            </a:rPr>
            <a:t>5.2</a:t>
          </a:r>
          <a:r>
            <a:rPr kumimoji="1" lang="ja-JP" altLang="ja-JP" sz="950">
              <a:solidFill>
                <a:schemeClr val="dk1"/>
              </a:solidFill>
              <a:effectLst/>
              <a:latin typeface="+mn-lt"/>
              <a:ea typeface="+mn-ea"/>
              <a:cs typeface="+mn-cs"/>
            </a:rPr>
            <a:t>ポイントと</a:t>
          </a:r>
          <a:r>
            <a:rPr kumimoji="1" lang="ja-JP" altLang="en-US" sz="950">
              <a:solidFill>
                <a:schemeClr val="dk1"/>
              </a:solidFill>
              <a:effectLst/>
              <a:latin typeface="+mn-lt"/>
              <a:ea typeface="+mn-ea"/>
              <a:cs typeface="+mn-cs"/>
            </a:rPr>
            <a:t>依然として高い状況となっている</a:t>
          </a:r>
          <a:r>
            <a:rPr kumimoji="1" lang="ja-JP" altLang="ja-JP" sz="950">
              <a:solidFill>
                <a:schemeClr val="dk1"/>
              </a:solidFill>
              <a:effectLst/>
              <a:latin typeface="+mn-lt"/>
              <a:ea typeface="+mn-ea"/>
              <a:cs typeface="+mn-cs"/>
            </a:rPr>
            <a:t>。</a:t>
          </a:r>
          <a:endParaRPr lang="ja-JP" altLang="ja-JP" sz="950">
            <a:effectLst/>
          </a:endParaRPr>
        </a:p>
        <a:p>
          <a:r>
            <a:rPr kumimoji="1" lang="ja-JP" altLang="en-US" sz="950">
              <a:solidFill>
                <a:schemeClr val="dk1"/>
              </a:solidFill>
              <a:effectLst/>
              <a:latin typeface="+mn-lt"/>
              <a:ea typeface="+mn-ea"/>
              <a:cs typeface="+mn-cs"/>
            </a:rPr>
            <a:t>施設型給付費負担金（保育所）（</a:t>
          </a:r>
          <a:r>
            <a:rPr kumimoji="1" lang="en-US" altLang="ja-JP" sz="950">
              <a:solidFill>
                <a:schemeClr val="dk1"/>
              </a:solidFill>
              <a:effectLst/>
              <a:latin typeface="+mn-lt"/>
              <a:ea typeface="+mn-ea"/>
              <a:cs typeface="+mn-cs"/>
            </a:rPr>
            <a:t>+16</a:t>
          </a:r>
          <a:r>
            <a:rPr kumimoji="1" lang="ja-JP" altLang="en-US" sz="950">
              <a:solidFill>
                <a:schemeClr val="dk1"/>
              </a:solidFill>
              <a:effectLst/>
              <a:latin typeface="+mn-lt"/>
              <a:ea typeface="+mn-ea"/>
              <a:cs typeface="+mn-cs"/>
            </a:rPr>
            <a:t>百万円）、施設型給付費負担金（幼稚園）</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+15</a:t>
          </a:r>
          <a:r>
            <a:rPr kumimoji="1" lang="ja-JP" altLang="ja-JP" sz="950">
              <a:solidFill>
                <a:schemeClr val="dk1"/>
              </a:solidFill>
              <a:effectLst/>
              <a:latin typeface="+mn-lt"/>
              <a:ea typeface="+mn-ea"/>
              <a:cs typeface="+mn-cs"/>
            </a:rPr>
            <a:t>百万円）</a:t>
          </a:r>
          <a:r>
            <a:rPr kumimoji="1" lang="ja-JP" altLang="en-US" sz="950">
              <a:solidFill>
                <a:schemeClr val="dk1"/>
              </a:solidFill>
              <a:effectLst/>
              <a:latin typeface="+mn-lt"/>
              <a:ea typeface="+mn-ea"/>
              <a:cs typeface="+mn-cs"/>
            </a:rPr>
            <a:t>、福祉医療費助成（小中学生、高校生分）</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+11</a:t>
          </a:r>
          <a:r>
            <a:rPr kumimoji="1" lang="ja-JP" altLang="ja-JP" sz="950">
              <a:solidFill>
                <a:schemeClr val="dk1"/>
              </a:solidFill>
              <a:effectLst/>
              <a:latin typeface="+mn-lt"/>
              <a:ea typeface="+mn-ea"/>
              <a:cs typeface="+mn-cs"/>
            </a:rPr>
            <a:t>百万円）</a:t>
          </a:r>
          <a:r>
            <a:rPr kumimoji="1" lang="ja-JP" altLang="en-US" sz="950">
              <a:solidFill>
                <a:schemeClr val="dk1"/>
              </a:solidFill>
              <a:effectLst/>
              <a:latin typeface="+mn-lt"/>
              <a:ea typeface="+mn-ea"/>
              <a:cs typeface="+mn-cs"/>
            </a:rPr>
            <a:t>、施設等利用給付費負担金</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+4</a:t>
          </a:r>
          <a:r>
            <a:rPr kumimoji="1" lang="ja-JP" altLang="ja-JP" sz="950">
              <a:solidFill>
                <a:schemeClr val="dk1"/>
              </a:solidFill>
              <a:effectLst/>
              <a:latin typeface="+mn-lt"/>
              <a:ea typeface="+mn-ea"/>
              <a:cs typeface="+mn-cs"/>
            </a:rPr>
            <a:t>百万円）などの増加が要因となっている。</a:t>
          </a:r>
          <a:endParaRPr lang="ja-JP" altLang="ja-JP" sz="950">
            <a:effectLst/>
          </a:endParaRPr>
        </a:p>
        <a:p>
          <a:r>
            <a:rPr kumimoji="1" lang="ja-JP" altLang="ja-JP" sz="950">
              <a:solidFill>
                <a:schemeClr val="dk1"/>
              </a:solidFill>
              <a:effectLst/>
              <a:latin typeface="+mn-lt"/>
              <a:ea typeface="+mn-ea"/>
              <a:cs typeface="+mn-cs"/>
            </a:rPr>
            <a:t>各給付費負担金や給付費の増による扶助費増が続いているが、これら扶助費の抑制は困難であると考えるため、他の経常経費の抑制に努め、財政圧迫に歯止めをかける。</a:t>
          </a:r>
          <a:endParaRPr lang="ja-JP" altLang="ja-JP" sz="95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146050</xdr:rowOff>
    </xdr:from>
    <xdr:to>
      <xdr:col>24</xdr:col>
      <xdr:colOff>25400</xdr:colOff>
      <xdr:row>62</xdr:row>
      <xdr:rowOff>25400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10604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19050</xdr:rowOff>
    </xdr:from>
    <xdr:to>
      <xdr:col>19</xdr:col>
      <xdr:colOff>187325</xdr:colOff>
      <xdr:row>62</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10477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19050</xdr:rowOff>
    </xdr:from>
    <xdr:to>
      <xdr:col>15</xdr:col>
      <xdr:colOff>98425</xdr:colOff>
      <xdr:row>61</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1047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63500</xdr:rowOff>
    </xdr:from>
    <xdr:to>
      <xdr:col>11</xdr:col>
      <xdr:colOff>9525</xdr:colOff>
      <xdr:row>61</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35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95250</xdr:rowOff>
    </xdr:from>
    <xdr:to>
      <xdr:col>24</xdr:col>
      <xdr:colOff>76200</xdr:colOff>
      <xdr:row>62</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146050</xdr:rowOff>
    </xdr:from>
    <xdr:to>
      <xdr:col>20</xdr:col>
      <xdr:colOff>38100</xdr:colOff>
      <xdr:row>62</xdr:row>
      <xdr:rowOff>76200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60977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69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139700</xdr:rowOff>
    </xdr:from>
    <xdr:to>
      <xdr:col>15</xdr:col>
      <xdr:colOff>149225</xdr:colOff>
      <xdr:row>61</xdr:row>
      <xdr:rowOff>69850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31750</xdr:rowOff>
    </xdr:from>
    <xdr:to>
      <xdr:col>11</xdr:col>
      <xdr:colOff>60325</xdr:colOff>
      <xdr:row>61</xdr:row>
      <xdr:rowOff>133350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118127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12700</xdr:rowOff>
    </xdr:from>
    <xdr:to>
      <xdr:col>6</xdr:col>
      <xdr:colOff>171450</xdr:colOff>
      <xdr:row>60</xdr:row>
      <xdr:rowOff>114300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99077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後期高齢者医療広域連合繰出金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、農業集落排水事業特別会計繰出金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ja-JP" sz="1000">
              <a:solidFill>
                <a:schemeClr val="dk1"/>
              </a:solidFill>
              <a:effectLst/>
              <a:latin typeface="+mn-lt"/>
              <a:ea typeface="+mn-ea"/>
              <a:cs typeface="+mn-cs"/>
            </a:rPr>
            <a:t>などの影響により補助費決算額は前年度より</a:t>
          </a:r>
          <a:r>
            <a:rPr kumimoji="1" lang="ja-JP" altLang="en-US" sz="10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しており</a:t>
          </a:r>
          <a:r>
            <a:rPr kumimoji="1" lang="ja-JP" altLang="ja-JP" sz="1000">
              <a:solidFill>
                <a:schemeClr val="dk1"/>
              </a:solidFill>
              <a:effectLst/>
              <a:latin typeface="+mn-lt"/>
              <a:ea typeface="+mn-ea"/>
              <a:cs typeface="+mn-cs"/>
            </a:rPr>
            <a:t>、経常経費充当一般財源等についても前年度より</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していることから</a:t>
          </a:r>
          <a:r>
            <a:rPr kumimoji="1" lang="ja-JP" altLang="ja-JP"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ポイント、類似団体比</a:t>
          </a:r>
          <a:r>
            <a:rPr kumimoji="1" lang="en-US" altLang="ja-JP" sz="1000">
              <a:solidFill>
                <a:schemeClr val="dk1"/>
              </a:solidFill>
              <a:effectLst/>
              <a:latin typeface="+mn-lt"/>
              <a:ea typeface="+mn-ea"/>
              <a:cs typeface="+mn-cs"/>
            </a:rPr>
            <a:t>+0.7</a:t>
          </a:r>
          <a:r>
            <a:rPr kumimoji="1" lang="ja-JP" altLang="ja-JP" sz="1000">
              <a:solidFill>
                <a:schemeClr val="dk1"/>
              </a:solidFill>
              <a:effectLst/>
              <a:latin typeface="+mn-lt"/>
              <a:ea typeface="+mn-ea"/>
              <a:cs typeface="+mn-cs"/>
            </a:rPr>
            <a:t>ポイントとなっている。類似団体に比べ依然として高い水準にあり、今後は特別会計への繰出金の抑制を図るために各特別会計の適正な事業運営に努める必要がある。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138430</xdr:rowOff>
    </xdr:from>
    <xdr:to>
      <xdr:col>82</xdr:col>
      <xdr:colOff>107950</xdr:colOff>
      <xdr:row>59</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08253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59</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10208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75565</xdr:rowOff>
    </xdr:from>
    <xdr:to>
      <xdr:col>73</xdr:col>
      <xdr:colOff>180975</xdr:colOff>
      <xdr:row>59</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1911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75565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1854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87630</xdr:rowOff>
    </xdr:from>
    <xdr:to>
      <xdr:col>82</xdr:col>
      <xdr:colOff>158750</xdr:colOff>
      <xdr:row>59</xdr:row>
      <xdr:rowOff>17780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59707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76200</xdr:rowOff>
    </xdr:from>
    <xdr:to>
      <xdr:col>78</xdr:col>
      <xdr:colOff>120650</xdr:colOff>
      <xdr:row>60</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24765</xdr:rowOff>
    </xdr:from>
    <xdr:to>
      <xdr:col>69</xdr:col>
      <xdr:colOff>142875</xdr:colOff>
      <xdr:row>59</xdr:row>
      <xdr:rowOff>126365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111142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国県支出金過年度返還金</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、広域消防事務負担金</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百万円）などの影響により補助費決算額は前年度より増加（</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百万円）しているものの、経常経費充当一般財源等</a:t>
          </a:r>
          <a:r>
            <a:rPr kumimoji="1" lang="ja-JP" altLang="en-US" sz="1000">
              <a:solidFill>
                <a:schemeClr val="dk1"/>
              </a:solidFill>
              <a:effectLst/>
              <a:latin typeface="+mn-lt"/>
              <a:ea typeface="+mn-ea"/>
              <a:cs typeface="+mn-cs"/>
            </a:rPr>
            <a:t>についても</a:t>
          </a:r>
          <a:r>
            <a:rPr kumimoji="1" lang="ja-JP" altLang="ja-JP" sz="1000">
              <a:solidFill>
                <a:schemeClr val="dk1"/>
              </a:solidFill>
              <a:effectLst/>
              <a:latin typeface="+mn-lt"/>
              <a:ea typeface="+mn-ea"/>
              <a:cs typeface="+mn-cs"/>
            </a:rPr>
            <a:t>前年度より</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+55</a:t>
          </a:r>
          <a:r>
            <a:rPr kumimoji="1" lang="ja-JP" altLang="ja-JP" sz="1000">
              <a:solidFill>
                <a:schemeClr val="dk1"/>
              </a:solidFill>
              <a:effectLst/>
              <a:latin typeface="+mn-lt"/>
              <a:ea typeface="+mn-ea"/>
              <a:cs typeface="+mn-cs"/>
            </a:rPr>
            <a:t>百万円）しており前年度比△</a:t>
          </a:r>
          <a:r>
            <a:rPr kumimoji="1" lang="en-US" altLang="ja-JP" sz="1000">
              <a:solidFill>
                <a:schemeClr val="dk1"/>
              </a:solidFill>
              <a:effectLst/>
              <a:latin typeface="+mn-lt"/>
              <a:ea typeface="+mn-ea"/>
              <a:cs typeface="+mn-cs"/>
            </a:rPr>
            <a:t>0.8</a:t>
          </a:r>
          <a:r>
            <a:rPr kumimoji="1" lang="ja-JP" altLang="ja-JP" sz="1000">
              <a:solidFill>
                <a:schemeClr val="dk1"/>
              </a:solidFill>
              <a:effectLst/>
              <a:latin typeface="+mn-lt"/>
              <a:ea typeface="+mn-ea"/>
              <a:cs typeface="+mn-cs"/>
            </a:rPr>
            <a:t>ポイント、類似団体比△</a:t>
          </a:r>
          <a:r>
            <a:rPr kumimoji="1" lang="en-US" altLang="ja-JP" sz="1000">
              <a:solidFill>
                <a:schemeClr val="dk1"/>
              </a:solidFill>
              <a:effectLst/>
              <a:latin typeface="+mn-lt"/>
              <a:ea typeface="+mn-ea"/>
              <a:cs typeface="+mn-cs"/>
            </a:rPr>
            <a:t>7.7</a:t>
          </a:r>
          <a:r>
            <a:rPr kumimoji="1" lang="ja-JP" altLang="ja-JP" sz="1000">
              <a:solidFill>
                <a:schemeClr val="dk1"/>
              </a:solidFill>
              <a:effectLst/>
              <a:latin typeface="+mn-lt"/>
              <a:ea typeface="+mn-ea"/>
              <a:cs typeface="+mn-cs"/>
            </a:rPr>
            <a:t>ポイントとなっている。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類似団体との比較では△</a:t>
          </a:r>
          <a:r>
            <a:rPr kumimoji="1" lang="en-US" altLang="ja-JP" sz="1000">
              <a:solidFill>
                <a:schemeClr val="dk1"/>
              </a:solidFill>
              <a:effectLst/>
              <a:latin typeface="+mn-lt"/>
              <a:ea typeface="+mn-ea"/>
              <a:cs typeface="+mn-cs"/>
            </a:rPr>
            <a:t>7.7</a:t>
          </a:r>
          <a:r>
            <a:rPr kumimoji="1" lang="ja-JP" altLang="ja-JP" sz="1000">
              <a:solidFill>
                <a:schemeClr val="dk1"/>
              </a:solidFill>
              <a:effectLst/>
              <a:latin typeface="+mn-lt"/>
              <a:ea typeface="+mn-ea"/>
              <a:cs typeface="+mn-cs"/>
            </a:rPr>
            <a:t>ポイントと低い値となっているが、</a:t>
          </a:r>
          <a:r>
            <a:rPr kumimoji="1" lang="ja-JP" altLang="en-US" sz="1000">
              <a:solidFill>
                <a:schemeClr val="dk1"/>
              </a:solidFill>
              <a:effectLst/>
              <a:latin typeface="+mn-lt"/>
              <a:ea typeface="+mn-ea"/>
              <a:cs typeface="+mn-cs"/>
            </a:rPr>
            <a:t>補助費等は増加傾向であり、</a:t>
          </a:r>
          <a:r>
            <a:rPr kumimoji="1" lang="ja-JP" altLang="ja-JP" sz="1000">
              <a:solidFill>
                <a:schemeClr val="dk1"/>
              </a:solidFill>
              <a:effectLst/>
              <a:latin typeface="+mn-lt"/>
              <a:ea typeface="+mn-ea"/>
              <a:cs typeface="+mn-cs"/>
            </a:rPr>
            <a:t>今後も各種団体への補助金の必要性や効果を勘案し、廃止・縮小に努める。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0980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143002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経常経費充当一般財源の増加</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しかし、</a:t>
          </a:r>
          <a:r>
            <a:rPr kumimoji="1" lang="ja-JP" altLang="en-US" sz="1100">
              <a:solidFill>
                <a:schemeClr val="dk1"/>
              </a:solidFill>
              <a:effectLst/>
              <a:latin typeface="+mn-lt"/>
              <a:ea typeface="+mn-ea"/>
              <a:cs typeface="+mn-cs"/>
            </a:rPr>
            <a:t>公債費は</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514</a:t>
          </a:r>
          <a:r>
            <a:rPr kumimoji="1" lang="ja-JP" altLang="en-US" sz="1100">
              <a:solidFill>
                <a:schemeClr val="dk1"/>
              </a:solidFill>
              <a:effectLst/>
              <a:latin typeface="+mn-lt"/>
              <a:ea typeface="+mn-ea"/>
              <a:cs typeface="+mn-cs"/>
            </a:rPr>
            <a:t>百万円と増加しており、</a:t>
          </a:r>
          <a:r>
            <a:rPr kumimoji="1" lang="ja-JP" altLang="ja-JP" sz="1100">
              <a:solidFill>
                <a:schemeClr val="dk1"/>
              </a:solidFill>
              <a:effectLst/>
              <a:latin typeface="+mn-lt"/>
              <a:ea typeface="+mn-ea"/>
              <a:cs typeface="+mn-cs"/>
            </a:rPr>
            <a:t>今後、大型事業に係る公債費増が見込まれることから、償還方法などを適切に管理し、公債費抑制に努める。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149861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206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10413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1800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10413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189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159004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1343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ポイント、類似団体比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en-US" sz="1100">
              <a:solidFill>
                <a:schemeClr val="dk1"/>
              </a:solidFill>
              <a:effectLst/>
              <a:latin typeface="+mn-lt"/>
              <a:ea typeface="+mn-ea"/>
              <a:cs typeface="+mn-cs"/>
            </a:rPr>
            <a:t>全体的な決算額が増加しているものの、所用一般財源の増加率が大きいため、減少している。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人件費や扶助費の</a:t>
          </a:r>
          <a:r>
            <a:rPr kumimoji="1" lang="ja-JP" altLang="ja-JP" sz="1100">
              <a:solidFill>
                <a:schemeClr val="dk1"/>
              </a:solidFill>
              <a:effectLst/>
              <a:latin typeface="+mn-lt"/>
              <a:ea typeface="+mn-ea"/>
              <a:cs typeface="+mn-cs"/>
            </a:rPr>
            <a:t>費用抑制は困難であると考えるため、</a:t>
          </a:r>
          <a:r>
            <a:rPr kumimoji="1" lang="ja-JP" altLang="en-US" sz="1100">
              <a:solidFill>
                <a:schemeClr val="dk1"/>
              </a:solidFill>
              <a:effectLst/>
              <a:latin typeface="+mn-lt"/>
              <a:ea typeface="+mn-ea"/>
              <a:cs typeface="+mn-cs"/>
            </a:rPr>
            <a:t>物件費や補助費</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見直しに努め、</a:t>
          </a:r>
          <a:r>
            <a:rPr kumimoji="1" lang="ja-JP" altLang="ja-JP" sz="1100">
              <a:solidFill>
                <a:schemeClr val="dk1"/>
              </a:solidFill>
              <a:effectLst/>
              <a:latin typeface="+mn-lt"/>
              <a:ea typeface="+mn-ea"/>
              <a:cs typeface="+mn-cs"/>
            </a:rPr>
            <a:t>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78</xdr:row>
      <xdr:rowOff>21844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2997180"/>
          <a:ext cx="8382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78</xdr:row>
      <xdr:rowOff>21844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321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120142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2166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14987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139646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129469</xdr:rowOff>
    </xdr:from>
    <xdr:to>
      <xdr:col>29</xdr:col>
      <xdr:colOff>127000</xdr:colOff>
      <xdr:row>19</xdr:row>
      <xdr:rowOff>142956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34644"/>
          <a:ext cx="6477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135900</xdr:rowOff>
    </xdr:from>
    <xdr:to>
      <xdr:col>26</xdr:col>
      <xdr:colOff>50800</xdr:colOff>
      <xdr:row>19</xdr:row>
      <xdr:rowOff>142956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41075"/>
          <a:ext cx="698500" cy="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122946</xdr:rowOff>
    </xdr:from>
    <xdr:to>
      <xdr:col>22</xdr:col>
      <xdr:colOff>114300</xdr:colOff>
      <xdr:row>19</xdr:row>
      <xdr:rowOff>135900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28121"/>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122946</xdr:rowOff>
    </xdr:from>
    <xdr:to>
      <xdr:col>18</xdr:col>
      <xdr:colOff>177800</xdr:colOff>
      <xdr:row>19</xdr:row>
      <xdr:rowOff>126718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28121"/>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78669</xdr:rowOff>
    </xdr:from>
    <xdr:to>
      <xdr:col>29</xdr:col>
      <xdr:colOff>177800</xdr:colOff>
      <xdr:row>20</xdr:row>
      <xdr:rowOff>8819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83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158696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9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92156</xdr:rowOff>
    </xdr:from>
    <xdr:to>
      <xdr:col>26</xdr:col>
      <xdr:colOff>101600</xdr:colOff>
      <xdr:row>20</xdr:row>
      <xdr:rowOff>22306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9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7083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8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85100</xdr:rowOff>
    </xdr:from>
    <xdr:to>
      <xdr:col>22</xdr:col>
      <xdr:colOff>165100</xdr:colOff>
      <xdr:row>20</xdr:row>
      <xdr:rowOff>15250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7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72146</xdr:rowOff>
    </xdr:from>
    <xdr:to>
      <xdr:col>19</xdr:col>
      <xdr:colOff>38100</xdr:colOff>
      <xdr:row>20</xdr:row>
      <xdr:rowOff>2296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7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158523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6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75918</xdr:rowOff>
    </xdr:from>
    <xdr:to>
      <xdr:col>15</xdr:col>
      <xdr:colOff>101600</xdr:colOff>
      <xdr:row>20</xdr:row>
      <xdr:rowOff>6068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8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162295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198857</xdr:rowOff>
    </xdr:from>
    <xdr:to>
      <xdr:col>29</xdr:col>
      <xdr:colOff>127000</xdr:colOff>
      <xdr:row>35</xdr:row>
      <xdr:rowOff>220897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09207"/>
          <a:ext cx="647700" cy="2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199104</xdr:rowOff>
    </xdr:from>
    <xdr:to>
      <xdr:col>26</xdr:col>
      <xdr:colOff>50800</xdr:colOff>
      <xdr:row>35</xdr:row>
      <xdr:rowOff>220897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09454"/>
          <a:ext cx="6985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199104</xdr:rowOff>
    </xdr:from>
    <xdr:to>
      <xdr:col>22</xdr:col>
      <xdr:colOff>114300</xdr:colOff>
      <xdr:row>35</xdr:row>
      <xdr:rowOff>214516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09454"/>
          <a:ext cx="698500" cy="1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214516</xdr:rowOff>
    </xdr:from>
    <xdr:to>
      <xdr:col>18</xdr:col>
      <xdr:colOff>177800</xdr:colOff>
      <xdr:row>35</xdr:row>
      <xdr:rowOff>261569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24866"/>
          <a:ext cx="698500" cy="4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148057</xdr:rowOff>
    </xdr:from>
    <xdr:to>
      <xdr:col>29</xdr:col>
      <xdr:colOff>177800</xdr:colOff>
      <xdr:row>35</xdr:row>
      <xdr:rowOff>249657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58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120134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3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170097</xdr:rowOff>
    </xdr:from>
    <xdr:to>
      <xdr:col>26</xdr:col>
      <xdr:colOff>101600</xdr:colOff>
      <xdr:row>35</xdr:row>
      <xdr:rowOff>271697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8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256474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66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148304</xdr:rowOff>
    </xdr:from>
    <xdr:to>
      <xdr:col>22</xdr:col>
      <xdr:colOff>165100</xdr:colOff>
      <xdr:row>35</xdr:row>
      <xdr:rowOff>249904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58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234681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4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163716</xdr:rowOff>
    </xdr:from>
    <xdr:to>
      <xdr:col>19</xdr:col>
      <xdr:colOff>38100</xdr:colOff>
      <xdr:row>35</xdr:row>
      <xdr:rowOff>265316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7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250093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6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210769</xdr:rowOff>
    </xdr:from>
    <xdr:to>
      <xdr:col>15</xdr:col>
      <xdr:colOff>101600</xdr:colOff>
      <xdr:row>35</xdr:row>
      <xdr:rowOff>312369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2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297146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14,013
13,970
32.26
7,151,021
6,739,711
260,708
3,468,419
4,236,807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139853</xdr:rowOff>
    </xdr:from>
    <xdr:to>
      <xdr:col>24</xdr:col>
      <xdr:colOff>63500</xdr:colOff>
      <xdr:row>38</xdr:row>
      <xdr:rowOff>148707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54953"/>
          <a:ext cx="8382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141697</xdr:rowOff>
    </xdr:from>
    <xdr:to>
      <xdr:col>19</xdr:col>
      <xdr:colOff>177800</xdr:colOff>
      <xdr:row>38</xdr:row>
      <xdr:rowOff>148707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56797"/>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137368</xdr:rowOff>
    </xdr:from>
    <xdr:to>
      <xdr:col>15</xdr:col>
      <xdr:colOff>50800</xdr:colOff>
      <xdr:row>38</xdr:row>
      <xdr:rowOff>141697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52468"/>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137368</xdr:rowOff>
    </xdr:from>
    <xdr:to>
      <xdr:col>10</xdr:col>
      <xdr:colOff>114300</xdr:colOff>
      <xdr:row>38</xdr:row>
      <xdr:rowOff>139517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52468"/>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89053</xdr:rowOff>
    </xdr:from>
    <xdr:to>
      <xdr:col>24</xdr:col>
      <xdr:colOff>114300</xdr:colOff>
      <xdr:row>39</xdr:row>
      <xdr:rowOff>19203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97907</xdr:rowOff>
    </xdr:from>
    <xdr:to>
      <xdr:col>20</xdr:col>
      <xdr:colOff>38100</xdr:colOff>
      <xdr:row>39</xdr:row>
      <xdr:rowOff>28057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1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19184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0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90897</xdr:rowOff>
    </xdr:from>
    <xdr:to>
      <xdr:col>15</xdr:col>
      <xdr:colOff>101600</xdr:colOff>
      <xdr:row>39</xdr:row>
      <xdr:rowOff>21047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12174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86568</xdr:rowOff>
    </xdr:from>
    <xdr:to>
      <xdr:col>10</xdr:col>
      <xdr:colOff>165100</xdr:colOff>
      <xdr:row>39</xdr:row>
      <xdr:rowOff>16718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7845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88717</xdr:rowOff>
    </xdr:from>
    <xdr:to>
      <xdr:col>6</xdr:col>
      <xdr:colOff>38100</xdr:colOff>
      <xdr:row>39</xdr:row>
      <xdr:rowOff>18867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9994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2133</xdr:rowOff>
    </xdr:from>
    <xdr:to>
      <xdr:col>24</xdr:col>
      <xdr:colOff>63500</xdr:colOff>
      <xdr:row>57</xdr:row>
      <xdr:rowOff>13458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74783"/>
          <a:ext cx="8382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13458</xdr:rowOff>
    </xdr:from>
    <xdr:to>
      <xdr:col>19</xdr:col>
      <xdr:colOff>177800</xdr:colOff>
      <xdr:row>57</xdr:row>
      <xdr:rowOff>28893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86108"/>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12507</xdr:rowOff>
    </xdr:from>
    <xdr:to>
      <xdr:col>15</xdr:col>
      <xdr:colOff>50800</xdr:colOff>
      <xdr:row>57</xdr:row>
      <xdr:rowOff>28893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85157"/>
          <a:ext cx="889000" cy="1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515</xdr:rowOff>
    </xdr:from>
    <xdr:to>
      <xdr:col>10</xdr:col>
      <xdr:colOff>114300</xdr:colOff>
      <xdr:row>57</xdr:row>
      <xdr:rowOff>12507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73165"/>
          <a:ext cx="889000" cy="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122783</xdr:rowOff>
    </xdr:from>
    <xdr:to>
      <xdr:col>24</xdr:col>
      <xdr:colOff>114300</xdr:colOff>
      <xdr:row>57</xdr:row>
      <xdr:rowOff>52933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37710</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134108</xdr:rowOff>
    </xdr:from>
    <xdr:to>
      <xdr:col>20</xdr:col>
      <xdr:colOff>38100</xdr:colOff>
      <xdr:row>57</xdr:row>
      <xdr:rowOff>64258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55385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149543</xdr:rowOff>
    </xdr:from>
    <xdr:to>
      <xdr:col>15</xdr:col>
      <xdr:colOff>101600</xdr:colOff>
      <xdr:row>57</xdr:row>
      <xdr:rowOff>79693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70820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133157</xdr:rowOff>
    </xdr:from>
    <xdr:to>
      <xdr:col>10</xdr:col>
      <xdr:colOff>165100</xdr:colOff>
      <xdr:row>57</xdr:row>
      <xdr:rowOff>63307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54434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2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121165</xdr:rowOff>
    </xdr:from>
    <xdr:to>
      <xdr:col>6</xdr:col>
      <xdr:colOff>38100</xdr:colOff>
      <xdr:row>57</xdr:row>
      <xdr:rowOff>51315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42442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117260</xdr:rowOff>
    </xdr:from>
    <xdr:to>
      <xdr:col>24</xdr:col>
      <xdr:colOff>63500</xdr:colOff>
      <xdr:row>78</xdr:row>
      <xdr:rowOff>129908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90360"/>
          <a:ext cx="8382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93866</xdr:rowOff>
    </xdr:from>
    <xdr:to>
      <xdr:col>19</xdr:col>
      <xdr:colOff>177800</xdr:colOff>
      <xdr:row>78</xdr:row>
      <xdr:rowOff>117260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66966"/>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93866</xdr:rowOff>
    </xdr:from>
    <xdr:to>
      <xdr:col>15</xdr:col>
      <xdr:colOff>50800</xdr:colOff>
      <xdr:row>78</xdr:row>
      <xdr:rowOff>102781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6696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95086</xdr:rowOff>
    </xdr:from>
    <xdr:to>
      <xdr:col>10</xdr:col>
      <xdr:colOff>114300</xdr:colOff>
      <xdr:row>78</xdr:row>
      <xdr:rowOff>102781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68186"/>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79108</xdr:rowOff>
    </xdr:from>
    <xdr:to>
      <xdr:col>24</xdr:col>
      <xdr:colOff>114300</xdr:colOff>
      <xdr:row>79</xdr:row>
      <xdr:rowOff>9258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165485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66460</xdr:rowOff>
    </xdr:from>
    <xdr:to>
      <xdr:col>20</xdr:col>
      <xdr:colOff>38100</xdr:colOff>
      <xdr:row>78</xdr:row>
      <xdr:rowOff>168060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159187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43066</xdr:rowOff>
    </xdr:from>
    <xdr:to>
      <xdr:col>15</xdr:col>
      <xdr:colOff>101600</xdr:colOff>
      <xdr:row>78</xdr:row>
      <xdr:rowOff>144666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135793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0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51981</xdr:rowOff>
    </xdr:from>
    <xdr:to>
      <xdr:col>10</xdr:col>
      <xdr:colOff>165100</xdr:colOff>
      <xdr:row>78</xdr:row>
      <xdr:rowOff>153581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144708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1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44286</xdr:rowOff>
    </xdr:from>
    <xdr:to>
      <xdr:col>6</xdr:col>
      <xdr:colOff>38100</xdr:colOff>
      <xdr:row>78</xdr:row>
      <xdr:rowOff>145886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137013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1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60452</xdr:rowOff>
    </xdr:from>
    <xdr:to>
      <xdr:col>24</xdr:col>
      <xdr:colOff>63500</xdr:colOff>
      <xdr:row>94</xdr:row>
      <xdr:rowOff>105333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76752"/>
          <a:ext cx="8382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105333</xdr:rowOff>
    </xdr:from>
    <xdr:to>
      <xdr:col>19</xdr:col>
      <xdr:colOff>177800</xdr:colOff>
      <xdr:row>94</xdr:row>
      <xdr:rowOff>170142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21633"/>
          <a:ext cx="889000" cy="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170142</xdr:rowOff>
    </xdr:from>
    <xdr:to>
      <xdr:col>15</xdr:col>
      <xdr:colOff>50800</xdr:colOff>
      <xdr:row>95</xdr:row>
      <xdr:rowOff>91987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86442"/>
          <a:ext cx="889000" cy="9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91987</xdr:rowOff>
    </xdr:from>
    <xdr:to>
      <xdr:col>10</xdr:col>
      <xdr:colOff>114300</xdr:colOff>
      <xdr:row>96</xdr:row>
      <xdr:rowOff>42317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79737"/>
          <a:ext cx="889000" cy="1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9652</xdr:rowOff>
    </xdr:from>
    <xdr:to>
      <xdr:col>24</xdr:col>
      <xdr:colOff>114300</xdr:colOff>
      <xdr:row>94</xdr:row>
      <xdr:rowOff>111252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32529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7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54533</xdr:rowOff>
    </xdr:from>
    <xdr:to>
      <xdr:col>20</xdr:col>
      <xdr:colOff>38100</xdr:colOff>
      <xdr:row>94</xdr:row>
      <xdr:rowOff>156133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119342</xdr:rowOff>
    </xdr:from>
    <xdr:to>
      <xdr:col>15</xdr:col>
      <xdr:colOff>101600</xdr:colOff>
      <xdr:row>95</xdr:row>
      <xdr:rowOff>49492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66019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41187</xdr:rowOff>
    </xdr:from>
    <xdr:to>
      <xdr:col>10</xdr:col>
      <xdr:colOff>165100</xdr:colOff>
      <xdr:row>95</xdr:row>
      <xdr:rowOff>142787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159314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162967</xdr:rowOff>
    </xdr:from>
    <xdr:to>
      <xdr:col>6</xdr:col>
      <xdr:colOff>38100</xdr:colOff>
      <xdr:row>96</xdr:row>
      <xdr:rowOff>93117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109644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164206</xdr:rowOff>
    </xdr:from>
    <xdr:to>
      <xdr:col>55</xdr:col>
      <xdr:colOff>0</xdr:colOff>
      <xdr:row>37</xdr:row>
      <xdr:rowOff>170410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07856"/>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170410</xdr:rowOff>
    </xdr:from>
    <xdr:to>
      <xdr:col>50</xdr:col>
      <xdr:colOff>114300</xdr:colOff>
      <xdr:row>38</xdr:row>
      <xdr:rowOff>4346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514060"/>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165079</xdr:rowOff>
    </xdr:from>
    <xdr:to>
      <xdr:col>45</xdr:col>
      <xdr:colOff>177800</xdr:colOff>
      <xdr:row>38</xdr:row>
      <xdr:rowOff>4346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08729"/>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156653</xdr:rowOff>
    </xdr:from>
    <xdr:to>
      <xdr:col>41</xdr:col>
      <xdr:colOff>50800</xdr:colOff>
      <xdr:row>37</xdr:row>
      <xdr:rowOff>165079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00303"/>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113406</xdr:rowOff>
    </xdr:from>
    <xdr:to>
      <xdr:col>55</xdr:col>
      <xdr:colOff>50800</xdr:colOff>
      <xdr:row>38</xdr:row>
      <xdr:rowOff>43555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57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28333</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7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119610</xdr:rowOff>
    </xdr:from>
    <xdr:to>
      <xdr:col>50</xdr:col>
      <xdr:colOff>165100</xdr:colOff>
      <xdr:row>38</xdr:row>
      <xdr:rowOff>49760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40887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124996</xdr:rowOff>
    </xdr:from>
    <xdr:to>
      <xdr:col>46</xdr:col>
      <xdr:colOff>38100</xdr:colOff>
      <xdr:row>38</xdr:row>
      <xdr:rowOff>55145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686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46273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114279</xdr:rowOff>
    </xdr:from>
    <xdr:to>
      <xdr:col>41</xdr:col>
      <xdr:colOff>101600</xdr:colOff>
      <xdr:row>38</xdr:row>
      <xdr:rowOff>44429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35556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105853</xdr:rowOff>
    </xdr:from>
    <xdr:to>
      <xdr:col>36</xdr:col>
      <xdr:colOff>165100</xdr:colOff>
      <xdr:row>38</xdr:row>
      <xdr:rowOff>36002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495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27130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52949</xdr:rowOff>
    </xdr:from>
    <xdr:to>
      <xdr:col>55</xdr:col>
      <xdr:colOff>0</xdr:colOff>
      <xdr:row>58</xdr:row>
      <xdr:rowOff>71813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7049"/>
          <a:ext cx="8382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71813</xdr:rowOff>
    </xdr:from>
    <xdr:to>
      <xdr:col>50</xdr:col>
      <xdr:colOff>114300</xdr:colOff>
      <xdr:row>58</xdr:row>
      <xdr:rowOff>152946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15913"/>
          <a:ext cx="889000" cy="8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155718</xdr:rowOff>
    </xdr:from>
    <xdr:to>
      <xdr:col>45</xdr:col>
      <xdr:colOff>177800</xdr:colOff>
      <xdr:row>58</xdr:row>
      <xdr:rowOff>152946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28368"/>
          <a:ext cx="889000" cy="16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155718</xdr:rowOff>
    </xdr:from>
    <xdr:to>
      <xdr:col>41</xdr:col>
      <xdr:colOff>50800</xdr:colOff>
      <xdr:row>58</xdr:row>
      <xdr:rowOff>36115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28368"/>
          <a:ext cx="8890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2149</xdr:rowOff>
    </xdr:from>
    <xdr:to>
      <xdr:col>55</xdr:col>
      <xdr:colOff>50800</xdr:colOff>
      <xdr:row>58</xdr:row>
      <xdr:rowOff>103749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152026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21013</xdr:rowOff>
    </xdr:from>
    <xdr:to>
      <xdr:col>50</xdr:col>
      <xdr:colOff>165100</xdr:colOff>
      <xdr:row>58</xdr:row>
      <xdr:rowOff>122613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113740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102146</xdr:rowOff>
    </xdr:from>
    <xdr:to>
      <xdr:col>46</xdr:col>
      <xdr:colOff>38100</xdr:colOff>
      <xdr:row>59</xdr:row>
      <xdr:rowOff>32296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23423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104918</xdr:rowOff>
    </xdr:from>
    <xdr:to>
      <xdr:col>41</xdr:col>
      <xdr:colOff>101600</xdr:colOff>
      <xdr:row>58</xdr:row>
      <xdr:rowOff>35068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51595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65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156765</xdr:rowOff>
    </xdr:from>
    <xdr:to>
      <xdr:col>36</xdr:col>
      <xdr:colOff>165100</xdr:colOff>
      <xdr:row>58</xdr:row>
      <xdr:rowOff>86915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78042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42521</xdr:rowOff>
    </xdr:from>
    <xdr:to>
      <xdr:col>55</xdr:col>
      <xdr:colOff>0</xdr:colOff>
      <xdr:row>79</xdr:row>
      <xdr:rowOff>86328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87071"/>
          <a:ext cx="838200" cy="4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86328</xdr:rowOff>
    </xdr:from>
    <xdr:to>
      <xdr:col>50</xdr:col>
      <xdr:colOff>114300</xdr:colOff>
      <xdr:row>79</xdr:row>
      <xdr:rowOff>98020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30878"/>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125031</xdr:rowOff>
    </xdr:from>
    <xdr:to>
      <xdr:col>45</xdr:col>
      <xdr:colOff>177800</xdr:colOff>
      <xdr:row>79</xdr:row>
      <xdr:rowOff>98020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98131"/>
          <a:ext cx="889000" cy="1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125031</xdr:rowOff>
    </xdr:from>
    <xdr:to>
      <xdr:col>41</xdr:col>
      <xdr:colOff>50800</xdr:colOff>
      <xdr:row>79</xdr:row>
      <xdr:rowOff>30057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98131"/>
          <a:ext cx="889000" cy="7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163171</xdr:rowOff>
    </xdr:from>
    <xdr:to>
      <xdr:col>55</xdr:col>
      <xdr:colOff>50800</xdr:colOff>
      <xdr:row>79</xdr:row>
      <xdr:rowOff>93321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78098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35528</xdr:rowOff>
    </xdr:from>
    <xdr:to>
      <xdr:col>50</xdr:col>
      <xdr:colOff>165100</xdr:colOff>
      <xdr:row>79</xdr:row>
      <xdr:rowOff>137128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128255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7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47220</xdr:rowOff>
    </xdr:from>
    <xdr:to>
      <xdr:col>46</xdr:col>
      <xdr:colOff>38100</xdr:colOff>
      <xdr:row>79</xdr:row>
      <xdr:rowOff>148820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139947</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17" y="1368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74231</xdr:rowOff>
    </xdr:from>
    <xdr:to>
      <xdr:col>41</xdr:col>
      <xdr:colOff>101600</xdr:colOff>
      <xdr:row>79</xdr:row>
      <xdr:rowOff>4381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20908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2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150707</xdr:rowOff>
    </xdr:from>
    <xdr:to>
      <xdr:col>36</xdr:col>
      <xdr:colOff>165100</xdr:colOff>
      <xdr:row>79</xdr:row>
      <xdr:rowOff>80857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71984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102369</xdr:rowOff>
    </xdr:from>
    <xdr:to>
      <xdr:col>55</xdr:col>
      <xdr:colOff>0</xdr:colOff>
      <xdr:row>97</xdr:row>
      <xdr:rowOff>139210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33019"/>
          <a:ext cx="8382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139210</xdr:rowOff>
    </xdr:from>
    <xdr:to>
      <xdr:col>50</xdr:col>
      <xdr:colOff>114300</xdr:colOff>
      <xdr:row>97</xdr:row>
      <xdr:rowOff>163291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69860"/>
          <a:ext cx="889000" cy="2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163291</xdr:rowOff>
    </xdr:from>
    <xdr:to>
      <xdr:col>45</xdr:col>
      <xdr:colOff>177800</xdr:colOff>
      <xdr:row>97</xdr:row>
      <xdr:rowOff>163579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93941"/>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118481</xdr:rowOff>
    </xdr:from>
    <xdr:to>
      <xdr:col>41</xdr:col>
      <xdr:colOff>50800</xdr:colOff>
      <xdr:row>97</xdr:row>
      <xdr:rowOff>163579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49131"/>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51569</xdr:rowOff>
    </xdr:from>
    <xdr:to>
      <xdr:col>55</xdr:col>
      <xdr:colOff>50800</xdr:colOff>
      <xdr:row>97</xdr:row>
      <xdr:rowOff>153169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29996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88410</xdr:rowOff>
    </xdr:from>
    <xdr:to>
      <xdr:col>50</xdr:col>
      <xdr:colOff>165100</xdr:colOff>
      <xdr:row>98</xdr:row>
      <xdr:rowOff>18560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9687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112491</xdr:rowOff>
    </xdr:from>
    <xdr:to>
      <xdr:col>46</xdr:col>
      <xdr:colOff>38100</xdr:colOff>
      <xdr:row>98</xdr:row>
      <xdr:rowOff>42641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33768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112779</xdr:rowOff>
    </xdr:from>
    <xdr:to>
      <xdr:col>41</xdr:col>
      <xdr:colOff>101600</xdr:colOff>
      <xdr:row>98</xdr:row>
      <xdr:rowOff>42929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34056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67681</xdr:rowOff>
    </xdr:from>
    <xdr:to>
      <xdr:col>36</xdr:col>
      <xdr:colOff>165100</xdr:colOff>
      <xdr:row>97</xdr:row>
      <xdr:rowOff>169281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47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153136</xdr:rowOff>
    </xdr:from>
    <xdr:to>
      <xdr:col>85</xdr:col>
      <xdr:colOff>127000</xdr:colOff>
      <xdr:row>39</xdr:row>
      <xdr:rowOff>1943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68236"/>
          <a:ext cx="838200" cy="2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1943</xdr:rowOff>
    </xdr:from>
    <xdr:to>
      <xdr:col>81</xdr:col>
      <xdr:colOff>50800</xdr:colOff>
      <xdr:row>39</xdr:row>
      <xdr:rowOff>14059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8849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14059</xdr:rowOff>
    </xdr:from>
    <xdr:to>
      <xdr:col>76</xdr:col>
      <xdr:colOff>114300</xdr:colOff>
      <xdr:row>39</xdr:row>
      <xdr:rowOff>27089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060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27089</xdr:rowOff>
    </xdr:from>
    <xdr:to>
      <xdr:col>71</xdr:col>
      <xdr:colOff>177800</xdr:colOff>
      <xdr:row>39</xdr:row>
      <xdr:rowOff>36881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3639"/>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102336</xdr:rowOff>
    </xdr:from>
    <xdr:to>
      <xdr:col>85</xdr:col>
      <xdr:colOff>177800</xdr:colOff>
      <xdr:row>39</xdr:row>
      <xdr:rowOff>32486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1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60519</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7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122593</xdr:rowOff>
    </xdr:from>
    <xdr:to>
      <xdr:col>81</xdr:col>
      <xdr:colOff>101600</xdr:colOff>
      <xdr:row>39</xdr:row>
      <xdr:rowOff>52743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43870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3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134709</xdr:rowOff>
    </xdr:from>
    <xdr:to>
      <xdr:col>76</xdr:col>
      <xdr:colOff>165100</xdr:colOff>
      <xdr:row>39</xdr:row>
      <xdr:rowOff>64859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81386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42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147739</xdr:rowOff>
    </xdr:from>
    <xdr:to>
      <xdr:col>72</xdr:col>
      <xdr:colOff>38100</xdr:colOff>
      <xdr:row>39</xdr:row>
      <xdr:rowOff>77889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69016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157531</xdr:rowOff>
    </xdr:from>
    <xdr:to>
      <xdr:col>67</xdr:col>
      <xdr:colOff>101600</xdr:colOff>
      <xdr:row>39</xdr:row>
      <xdr:rowOff>87681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78808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5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108108</xdr:rowOff>
    </xdr:from>
    <xdr:to>
      <xdr:col>85</xdr:col>
      <xdr:colOff>127000</xdr:colOff>
      <xdr:row>77</xdr:row>
      <xdr:rowOff>118470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09758"/>
          <a:ext cx="8382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144104</xdr:rowOff>
    </xdr:from>
    <xdr:to>
      <xdr:col>81</xdr:col>
      <xdr:colOff>50800</xdr:colOff>
      <xdr:row>77</xdr:row>
      <xdr:rowOff>118470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74304"/>
          <a:ext cx="889000" cy="1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144104</xdr:rowOff>
    </xdr:from>
    <xdr:to>
      <xdr:col>76</xdr:col>
      <xdr:colOff>114300</xdr:colOff>
      <xdr:row>77</xdr:row>
      <xdr:rowOff>109471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74304"/>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109471</xdr:rowOff>
    </xdr:from>
    <xdr:to>
      <xdr:col>71</xdr:col>
      <xdr:colOff>177800</xdr:colOff>
      <xdr:row>77</xdr:row>
      <xdr:rowOff>128507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11121"/>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57308</xdr:rowOff>
    </xdr:from>
    <xdr:to>
      <xdr:col>85</xdr:col>
      <xdr:colOff>177800</xdr:colOff>
      <xdr:row>77</xdr:row>
      <xdr:rowOff>158908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35735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67670</xdr:rowOff>
    </xdr:from>
    <xdr:to>
      <xdr:col>81</xdr:col>
      <xdr:colOff>101600</xdr:colOff>
      <xdr:row>77</xdr:row>
      <xdr:rowOff>169270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160397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6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93304</xdr:rowOff>
    </xdr:from>
    <xdr:to>
      <xdr:col>76</xdr:col>
      <xdr:colOff>165100</xdr:colOff>
      <xdr:row>77</xdr:row>
      <xdr:rowOff>23454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39981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9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58671</xdr:rowOff>
    </xdr:from>
    <xdr:to>
      <xdr:col>72</xdr:col>
      <xdr:colOff>38100</xdr:colOff>
      <xdr:row>77</xdr:row>
      <xdr:rowOff>160271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151398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77707</xdr:rowOff>
    </xdr:from>
    <xdr:to>
      <xdr:col>67</xdr:col>
      <xdr:colOff>101600</xdr:colOff>
      <xdr:row>78</xdr:row>
      <xdr:rowOff>7857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170434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29877</xdr:rowOff>
    </xdr:from>
    <xdr:to>
      <xdr:col>85</xdr:col>
      <xdr:colOff>127000</xdr:colOff>
      <xdr:row>96</xdr:row>
      <xdr:rowOff>83865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5974727"/>
          <a:ext cx="838200" cy="5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83865</xdr:rowOff>
    </xdr:from>
    <xdr:to>
      <xdr:col>81</xdr:col>
      <xdr:colOff>50800</xdr:colOff>
      <xdr:row>98</xdr:row>
      <xdr:rowOff>45098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543065"/>
          <a:ext cx="889000" cy="30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110897</xdr:rowOff>
    </xdr:from>
    <xdr:to>
      <xdr:col>76</xdr:col>
      <xdr:colOff>114300</xdr:colOff>
      <xdr:row>98</xdr:row>
      <xdr:rowOff>45098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227197"/>
          <a:ext cx="889000" cy="6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110897</xdr:rowOff>
    </xdr:from>
    <xdr:to>
      <xdr:col>71</xdr:col>
      <xdr:colOff>177800</xdr:colOff>
      <xdr:row>94</xdr:row>
      <xdr:rowOff>161646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227197"/>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150527</xdr:rowOff>
    </xdr:from>
    <xdr:to>
      <xdr:col>85</xdr:col>
      <xdr:colOff>177800</xdr:colOff>
      <xdr:row>93</xdr:row>
      <xdr:rowOff>80677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592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1954</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57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33065</xdr:rowOff>
    </xdr:from>
    <xdr:to>
      <xdr:col>81</xdr:col>
      <xdr:colOff>101600</xdr:colOff>
      <xdr:row>96</xdr:row>
      <xdr:rowOff>134665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4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125792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8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165748</xdr:rowOff>
    </xdr:from>
    <xdr:to>
      <xdr:col>76</xdr:col>
      <xdr:colOff>165100</xdr:colOff>
      <xdr:row>98</xdr:row>
      <xdr:rowOff>95898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87025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88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60097</xdr:rowOff>
    </xdr:from>
    <xdr:to>
      <xdr:col>72</xdr:col>
      <xdr:colOff>38100</xdr:colOff>
      <xdr:row>94</xdr:row>
      <xdr:rowOff>161697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1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6774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59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110846</xdr:rowOff>
    </xdr:from>
    <xdr:to>
      <xdr:col>67</xdr:col>
      <xdr:colOff>101600</xdr:colOff>
      <xdr:row>95</xdr:row>
      <xdr:rowOff>40996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2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57523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0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78321</xdr:rowOff>
    </xdr:from>
    <xdr:to>
      <xdr:col>116</xdr:col>
      <xdr:colOff>63500</xdr:colOff>
      <xdr:row>58</xdr:row>
      <xdr:rowOff>159550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22421"/>
          <a:ext cx="8382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53763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97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159550</xdr:rowOff>
    </xdr:from>
    <xdr:to>
      <xdr:col>111</xdr:col>
      <xdr:colOff>177800</xdr:colOff>
      <xdr:row>59</xdr:row>
      <xdr:rowOff>42355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03650"/>
          <a:ext cx="889000" cy="5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41783</xdr:rowOff>
    </xdr:from>
    <xdr:to>
      <xdr:col>107</xdr:col>
      <xdr:colOff>50800</xdr:colOff>
      <xdr:row>59</xdr:row>
      <xdr:rowOff>42355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5733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41516</xdr:rowOff>
    </xdr:from>
    <xdr:to>
      <xdr:col>102</xdr:col>
      <xdr:colOff>114300</xdr:colOff>
      <xdr:row>59</xdr:row>
      <xdr:rowOff>41783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5706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27521</xdr:rowOff>
    </xdr:from>
    <xdr:to>
      <xdr:col>116</xdr:col>
      <xdr:colOff>114300</xdr:colOff>
      <xdr:row>58</xdr:row>
      <xdr:rowOff>129121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50398</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2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108750</xdr:rowOff>
    </xdr:from>
    <xdr:to>
      <xdr:col>112</xdr:col>
      <xdr:colOff>38100</xdr:colOff>
      <xdr:row>59</xdr:row>
      <xdr:rowOff>38900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30027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4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163005</xdr:rowOff>
    </xdr:from>
    <xdr:to>
      <xdr:col>107</xdr:col>
      <xdr:colOff>101600</xdr:colOff>
      <xdr:row>59</xdr:row>
      <xdr:rowOff>93155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84282</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162433</xdr:rowOff>
    </xdr:from>
    <xdr:to>
      <xdr:col>102</xdr:col>
      <xdr:colOff>165100</xdr:colOff>
      <xdr:row>59</xdr:row>
      <xdr:rowOff>92583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83710</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199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162166</xdr:rowOff>
    </xdr:from>
    <xdr:to>
      <xdr:col>98</xdr:col>
      <xdr:colOff>38100</xdr:colOff>
      <xdr:row>59</xdr:row>
      <xdr:rowOff>92316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83443</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198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165314</xdr:rowOff>
    </xdr:from>
    <xdr:to>
      <xdr:col>116</xdr:col>
      <xdr:colOff>63500</xdr:colOff>
      <xdr:row>76</xdr:row>
      <xdr:rowOff>1136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24064"/>
          <a:ext cx="8382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165314</xdr:rowOff>
    </xdr:from>
    <xdr:to>
      <xdr:col>111</xdr:col>
      <xdr:colOff>177800</xdr:colOff>
      <xdr:row>76</xdr:row>
      <xdr:rowOff>15853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24064"/>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15853</xdr:rowOff>
    </xdr:from>
    <xdr:to>
      <xdr:col>107</xdr:col>
      <xdr:colOff>50800</xdr:colOff>
      <xdr:row>76</xdr:row>
      <xdr:rowOff>31028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46053"/>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28818</xdr:rowOff>
    </xdr:from>
    <xdr:to>
      <xdr:col>102</xdr:col>
      <xdr:colOff>114300</xdr:colOff>
      <xdr:row>76</xdr:row>
      <xdr:rowOff>31028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59018"/>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121786</xdr:rowOff>
    </xdr:from>
    <xdr:to>
      <xdr:col>116</xdr:col>
      <xdr:colOff>114300</xdr:colOff>
      <xdr:row>76</xdr:row>
      <xdr:rowOff>51935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80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100213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5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114514</xdr:rowOff>
    </xdr:from>
    <xdr:to>
      <xdr:col>112</xdr:col>
      <xdr:colOff>38100</xdr:colOff>
      <xdr:row>76</xdr:row>
      <xdr:rowOff>44664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35791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136503</xdr:rowOff>
    </xdr:from>
    <xdr:to>
      <xdr:col>107</xdr:col>
      <xdr:colOff>101600</xdr:colOff>
      <xdr:row>76</xdr:row>
      <xdr:rowOff>66653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9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57780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8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151678</xdr:rowOff>
    </xdr:from>
    <xdr:to>
      <xdr:col>102</xdr:col>
      <xdr:colOff>165100</xdr:colOff>
      <xdr:row>76</xdr:row>
      <xdr:rowOff>81828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72955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149468</xdr:rowOff>
    </xdr:from>
    <xdr:to>
      <xdr:col>98</xdr:col>
      <xdr:colOff>38100</xdr:colOff>
      <xdr:row>76</xdr:row>
      <xdr:rowOff>79618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70745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480,961</a:t>
          </a:r>
          <a:r>
            <a:rPr kumimoji="1" lang="ja-JP" altLang="ja-JP" sz="110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主な構成項目である義務的経費の扶助費については、住民一人当たり</a:t>
          </a:r>
          <a:r>
            <a:rPr kumimoji="1" lang="en-US" altLang="ja-JP" sz="1100">
              <a:solidFill>
                <a:schemeClr val="dk1"/>
              </a:solidFill>
              <a:effectLst/>
              <a:latin typeface="+mn-lt"/>
              <a:ea typeface="+mn-ea"/>
              <a:cs typeface="+mn-cs"/>
            </a:rPr>
            <a:t>96,240</a:t>
          </a:r>
          <a:r>
            <a:rPr kumimoji="1" lang="ja-JP" altLang="ja-JP" sz="1100">
              <a:solidFill>
                <a:schemeClr val="dk1"/>
              </a:solidFill>
              <a:effectLst/>
              <a:latin typeface="+mn-lt"/>
              <a:ea typeface="+mn-ea"/>
              <a:cs typeface="+mn-cs"/>
            </a:rPr>
            <a:t>円となっており、年々増加傾向にある。各給付費負担金や給付費の増加が主な要因となり増加を続けている現状で、類似団体と比較しても</a:t>
          </a:r>
          <a:r>
            <a:rPr kumimoji="1" lang="en-US" altLang="ja-JP" sz="1100">
              <a:solidFill>
                <a:schemeClr val="dk1"/>
              </a:solidFill>
              <a:effectLst/>
              <a:latin typeface="+mn-lt"/>
              <a:ea typeface="+mn-ea"/>
              <a:cs typeface="+mn-cs"/>
            </a:rPr>
            <a:t>21,522</a:t>
          </a:r>
          <a:r>
            <a:rPr kumimoji="1" lang="ja-JP" altLang="ja-JP" sz="1100">
              <a:solidFill>
                <a:schemeClr val="dk1"/>
              </a:solidFill>
              <a:effectLst/>
              <a:latin typeface="+mn-lt"/>
              <a:ea typeface="+mn-ea"/>
              <a:cs typeface="+mn-cs"/>
            </a:rPr>
            <a:t>円高い数値であるが、抑制は困難と考えられるため、他の経常経費の抑制に努める必要がある。</a:t>
          </a:r>
          <a:endParaRPr lang="ja-JP" altLang="ja-JP" sz="1400">
            <a:effectLst/>
          </a:endParaRPr>
        </a:p>
        <a:p>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（うち更新設備）</a:t>
          </a:r>
          <a:r>
            <a:rPr kumimoji="1" lang="ja-JP" altLang="ja-JP" sz="1100">
              <a:solidFill>
                <a:schemeClr val="dk1"/>
              </a:solidFill>
              <a:effectLst/>
              <a:latin typeface="+mn-lt"/>
              <a:ea typeface="+mn-ea"/>
              <a:cs typeface="+mn-cs"/>
            </a:rPr>
            <a:t>については住民一人当たり</a:t>
          </a:r>
          <a:r>
            <a:rPr kumimoji="1" lang="en-US" altLang="ja-JP" sz="1100">
              <a:solidFill>
                <a:schemeClr val="dk1"/>
              </a:solidFill>
              <a:effectLst/>
              <a:latin typeface="+mn-lt"/>
              <a:ea typeface="+mn-ea"/>
              <a:cs typeface="+mn-cs"/>
            </a:rPr>
            <a:t>45,665</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8,058</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町営住宅整備改修工事、小・中学校空調設備設置工事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旧町立診療所・旧第</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保育所、旧里町内会集会所解体工事</a:t>
          </a:r>
          <a:r>
            <a:rPr kumimoji="1" lang="ja-JP" altLang="ja-JP" sz="1100">
              <a:solidFill>
                <a:schemeClr val="dk1"/>
              </a:solidFill>
              <a:effectLst/>
              <a:latin typeface="+mn-lt"/>
              <a:ea typeface="+mn-ea"/>
              <a:cs typeface="+mn-cs"/>
            </a:rPr>
            <a:t>による影響が主な要因である。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今後、公共施設の老朽化対策等に係る課題に直面することが見込まれているため、適正な予算化、執行を進める。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14,013
13,970
32.26
7,151,021
6,739,711
260,708
3,468,419
4,236,807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60833</xdr:rowOff>
    </xdr:from>
    <xdr:to>
      <xdr:col>24</xdr:col>
      <xdr:colOff>63500</xdr:colOff>
      <xdr:row>37</xdr:row>
      <xdr:rowOff>74740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04483"/>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53784</xdr:rowOff>
    </xdr:from>
    <xdr:to>
      <xdr:col>19</xdr:col>
      <xdr:colOff>177800</xdr:colOff>
      <xdr:row>37</xdr:row>
      <xdr:rowOff>74740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743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50546</xdr:rowOff>
    </xdr:from>
    <xdr:to>
      <xdr:col>15</xdr:col>
      <xdr:colOff>50800</xdr:colOff>
      <xdr:row>37</xdr:row>
      <xdr:rowOff>53784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419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141034</xdr:rowOff>
    </xdr:from>
    <xdr:to>
      <xdr:col>10</xdr:col>
      <xdr:colOff>114300</xdr:colOff>
      <xdr:row>37</xdr:row>
      <xdr:rowOff>50546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13234"/>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10033</xdr:rowOff>
    </xdr:from>
    <xdr:to>
      <xdr:col>24</xdr:col>
      <xdr:colOff>114300</xdr:colOff>
      <xdr:row>37</xdr:row>
      <xdr:rowOff>111633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159910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23940</xdr:rowOff>
    </xdr:from>
    <xdr:to>
      <xdr:col>20</xdr:col>
      <xdr:colOff>38100</xdr:colOff>
      <xdr:row>37</xdr:row>
      <xdr:rowOff>125540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116667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2984</xdr:rowOff>
    </xdr:from>
    <xdr:to>
      <xdr:col>15</xdr:col>
      <xdr:colOff>101600</xdr:colOff>
      <xdr:row>37</xdr:row>
      <xdr:rowOff>104584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95711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171196</xdr:rowOff>
    </xdr:from>
    <xdr:to>
      <xdr:col>10</xdr:col>
      <xdr:colOff>165100</xdr:colOff>
      <xdr:row>37</xdr:row>
      <xdr:rowOff>101346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92473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90234</xdr:rowOff>
    </xdr:from>
    <xdr:to>
      <xdr:col>6</xdr:col>
      <xdr:colOff>38100</xdr:colOff>
      <xdr:row>37</xdr:row>
      <xdr:rowOff>20384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11511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106831</xdr:rowOff>
    </xdr:from>
    <xdr:to>
      <xdr:col>24</xdr:col>
      <xdr:colOff>63500</xdr:colOff>
      <xdr:row>58</xdr:row>
      <xdr:rowOff>77763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9481"/>
          <a:ext cx="838200" cy="1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77763</xdr:rowOff>
    </xdr:from>
    <xdr:to>
      <xdr:col>19</xdr:col>
      <xdr:colOff>177800</xdr:colOff>
      <xdr:row>58</xdr:row>
      <xdr:rowOff>113133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21863"/>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20374</xdr:rowOff>
    </xdr:from>
    <xdr:to>
      <xdr:col>15</xdr:col>
      <xdr:colOff>50800</xdr:colOff>
      <xdr:row>58</xdr:row>
      <xdr:rowOff>113133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64474"/>
          <a:ext cx="889000" cy="9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15891</xdr:rowOff>
    </xdr:from>
    <xdr:to>
      <xdr:col>10</xdr:col>
      <xdr:colOff>114300</xdr:colOff>
      <xdr:row>58</xdr:row>
      <xdr:rowOff>20374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9991"/>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56031</xdr:rowOff>
    </xdr:from>
    <xdr:to>
      <xdr:col>24</xdr:col>
      <xdr:colOff>114300</xdr:colOff>
      <xdr:row>57</xdr:row>
      <xdr:rowOff>157631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34458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26963</xdr:rowOff>
    </xdr:from>
    <xdr:to>
      <xdr:col>20</xdr:col>
      <xdr:colOff>38100</xdr:colOff>
      <xdr:row>58</xdr:row>
      <xdr:rowOff>128563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119690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62333</xdr:rowOff>
    </xdr:from>
    <xdr:to>
      <xdr:col>15</xdr:col>
      <xdr:colOff>101600</xdr:colOff>
      <xdr:row>58</xdr:row>
      <xdr:rowOff>163933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155060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141024</xdr:rowOff>
    </xdr:from>
    <xdr:to>
      <xdr:col>10</xdr:col>
      <xdr:colOff>165100</xdr:colOff>
      <xdr:row>58</xdr:row>
      <xdr:rowOff>71174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62301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136541</xdr:rowOff>
    </xdr:from>
    <xdr:to>
      <xdr:col>6</xdr:col>
      <xdr:colOff>38100</xdr:colOff>
      <xdr:row>58</xdr:row>
      <xdr:rowOff>66691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57818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170659</xdr:rowOff>
    </xdr:from>
    <xdr:to>
      <xdr:col>24</xdr:col>
      <xdr:colOff>63500</xdr:colOff>
      <xdr:row>77</xdr:row>
      <xdr:rowOff>75045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00859"/>
          <a:ext cx="8382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170659</xdr:rowOff>
    </xdr:from>
    <xdr:to>
      <xdr:col>19</xdr:col>
      <xdr:colOff>177800</xdr:colOff>
      <xdr:row>77</xdr:row>
      <xdr:rowOff>144515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00859"/>
          <a:ext cx="889000" cy="14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144515</xdr:rowOff>
    </xdr:from>
    <xdr:to>
      <xdr:col>15</xdr:col>
      <xdr:colOff>50800</xdr:colOff>
      <xdr:row>77</xdr:row>
      <xdr:rowOff>147327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46165"/>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147327</xdr:rowOff>
    </xdr:from>
    <xdr:to>
      <xdr:col>10</xdr:col>
      <xdr:colOff>114300</xdr:colOff>
      <xdr:row>78</xdr:row>
      <xdr:rowOff>73239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48977"/>
          <a:ext cx="889000" cy="9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24245</xdr:rowOff>
    </xdr:from>
    <xdr:to>
      <xdr:col>24</xdr:col>
      <xdr:colOff>114300</xdr:colOff>
      <xdr:row>77</xdr:row>
      <xdr:rowOff>125845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0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119859</xdr:rowOff>
    </xdr:from>
    <xdr:to>
      <xdr:col>20</xdr:col>
      <xdr:colOff>38100</xdr:colOff>
      <xdr:row>77</xdr:row>
      <xdr:rowOff>50009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5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41136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4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93715</xdr:rowOff>
    </xdr:from>
    <xdr:to>
      <xdr:col>15</xdr:col>
      <xdr:colOff>101600</xdr:colOff>
      <xdr:row>78</xdr:row>
      <xdr:rowOff>23865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96527</xdr:rowOff>
    </xdr:from>
    <xdr:to>
      <xdr:col>10</xdr:col>
      <xdr:colOff>165100</xdr:colOff>
      <xdr:row>78</xdr:row>
      <xdr:rowOff>26677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17804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9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22439</xdr:rowOff>
    </xdr:from>
    <xdr:to>
      <xdr:col>6</xdr:col>
      <xdr:colOff>38100</xdr:colOff>
      <xdr:row>78</xdr:row>
      <xdr:rowOff>124039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115166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47117</xdr:rowOff>
    </xdr:from>
    <xdr:to>
      <xdr:col>24</xdr:col>
      <xdr:colOff>63500</xdr:colOff>
      <xdr:row>97</xdr:row>
      <xdr:rowOff>67506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77767"/>
          <a:ext cx="838200" cy="2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60463</xdr:rowOff>
    </xdr:from>
    <xdr:to>
      <xdr:col>19</xdr:col>
      <xdr:colOff>177800</xdr:colOff>
      <xdr:row>97</xdr:row>
      <xdr:rowOff>67506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91113"/>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60463</xdr:rowOff>
    </xdr:from>
    <xdr:to>
      <xdr:col>15</xdr:col>
      <xdr:colOff>50800</xdr:colOff>
      <xdr:row>97</xdr:row>
      <xdr:rowOff>76476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91113"/>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32486</xdr:rowOff>
    </xdr:from>
    <xdr:to>
      <xdr:col>10</xdr:col>
      <xdr:colOff>114300</xdr:colOff>
      <xdr:row>97</xdr:row>
      <xdr:rowOff>76476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663136"/>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167767</xdr:rowOff>
    </xdr:from>
    <xdr:to>
      <xdr:col>24</xdr:col>
      <xdr:colOff>114300</xdr:colOff>
      <xdr:row>97</xdr:row>
      <xdr:rowOff>97917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146194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16706</xdr:rowOff>
    </xdr:from>
    <xdr:to>
      <xdr:col>20</xdr:col>
      <xdr:colOff>38100</xdr:colOff>
      <xdr:row>97</xdr:row>
      <xdr:rowOff>118306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109433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4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9663</xdr:rowOff>
    </xdr:from>
    <xdr:to>
      <xdr:col>15</xdr:col>
      <xdr:colOff>101600</xdr:colOff>
      <xdr:row>97</xdr:row>
      <xdr:rowOff>111263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4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102390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3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25676</xdr:rowOff>
    </xdr:from>
    <xdr:to>
      <xdr:col>10</xdr:col>
      <xdr:colOff>165100</xdr:colOff>
      <xdr:row>97</xdr:row>
      <xdr:rowOff>127276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118403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153136</xdr:rowOff>
    </xdr:from>
    <xdr:to>
      <xdr:col>6</xdr:col>
      <xdr:colOff>38100</xdr:colOff>
      <xdr:row>97</xdr:row>
      <xdr:rowOff>83286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74413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0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32258</xdr:rowOff>
    </xdr:from>
    <xdr:to>
      <xdr:col>55</xdr:col>
      <xdr:colOff>0</xdr:colOff>
      <xdr:row>39</xdr:row>
      <xdr:rowOff>32258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18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32258</xdr:rowOff>
    </xdr:from>
    <xdr:to>
      <xdr:col>50</xdr:col>
      <xdr:colOff>114300</xdr:colOff>
      <xdr:row>39</xdr:row>
      <xdr:rowOff>32258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18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32258</xdr:rowOff>
    </xdr:from>
    <xdr:to>
      <xdr:col>45</xdr:col>
      <xdr:colOff>177800</xdr:colOff>
      <xdr:row>39</xdr:row>
      <xdr:rowOff>32258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18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32258</xdr:rowOff>
    </xdr:from>
    <xdr:to>
      <xdr:col>41</xdr:col>
      <xdr:colOff>50800</xdr:colOff>
      <xdr:row>39</xdr:row>
      <xdr:rowOff>32258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18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152908</xdr:rowOff>
    </xdr:from>
    <xdr:to>
      <xdr:col>55</xdr:col>
      <xdr:colOff>50800</xdr:colOff>
      <xdr:row>39</xdr:row>
      <xdr:rowOff>83058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67835</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82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152908</xdr:rowOff>
    </xdr:from>
    <xdr:to>
      <xdr:col>50</xdr:col>
      <xdr:colOff>165100</xdr:colOff>
      <xdr:row>39</xdr:row>
      <xdr:rowOff>83058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74185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152908</xdr:rowOff>
    </xdr:from>
    <xdr:to>
      <xdr:col>46</xdr:col>
      <xdr:colOff>38100</xdr:colOff>
      <xdr:row>39</xdr:row>
      <xdr:rowOff>83058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74185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152908</xdr:rowOff>
    </xdr:from>
    <xdr:to>
      <xdr:col>41</xdr:col>
      <xdr:colOff>101600</xdr:colOff>
      <xdr:row>39</xdr:row>
      <xdr:rowOff>83058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74185</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152908</xdr:rowOff>
    </xdr:from>
    <xdr:to>
      <xdr:col>36</xdr:col>
      <xdr:colOff>165100</xdr:colOff>
      <xdr:row>39</xdr:row>
      <xdr:rowOff>83058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74185</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18149</xdr:rowOff>
    </xdr:from>
    <xdr:to>
      <xdr:col>55</xdr:col>
      <xdr:colOff>0</xdr:colOff>
      <xdr:row>58</xdr:row>
      <xdr:rowOff>38646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62249"/>
          <a:ext cx="8382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38646</xdr:rowOff>
    </xdr:from>
    <xdr:to>
      <xdr:col>50</xdr:col>
      <xdr:colOff>114300</xdr:colOff>
      <xdr:row>58</xdr:row>
      <xdr:rowOff>72149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82746"/>
          <a:ext cx="88900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50152</xdr:rowOff>
    </xdr:from>
    <xdr:to>
      <xdr:col>45</xdr:col>
      <xdr:colOff>177800</xdr:colOff>
      <xdr:row>58</xdr:row>
      <xdr:rowOff>72149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94252"/>
          <a:ext cx="8890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40475</xdr:rowOff>
    </xdr:from>
    <xdr:to>
      <xdr:col>41</xdr:col>
      <xdr:colOff>50800</xdr:colOff>
      <xdr:row>58</xdr:row>
      <xdr:rowOff>50152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8457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138799</xdr:rowOff>
    </xdr:from>
    <xdr:to>
      <xdr:col>55</xdr:col>
      <xdr:colOff>50800</xdr:colOff>
      <xdr:row>58</xdr:row>
      <xdr:rowOff>68949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117226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159296</xdr:rowOff>
    </xdr:from>
    <xdr:to>
      <xdr:col>50</xdr:col>
      <xdr:colOff>165100</xdr:colOff>
      <xdr:row>58</xdr:row>
      <xdr:rowOff>89446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80573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2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21349</xdr:rowOff>
    </xdr:from>
    <xdr:to>
      <xdr:col>46</xdr:col>
      <xdr:colOff>38100</xdr:colOff>
      <xdr:row>58</xdr:row>
      <xdr:rowOff>122949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114076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170802</xdr:rowOff>
    </xdr:from>
    <xdr:to>
      <xdr:col>41</xdr:col>
      <xdr:colOff>101600</xdr:colOff>
      <xdr:row>58</xdr:row>
      <xdr:rowOff>100952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92079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161125</xdr:rowOff>
    </xdr:from>
    <xdr:to>
      <xdr:col>36</xdr:col>
      <xdr:colOff>165100</xdr:colOff>
      <xdr:row>58</xdr:row>
      <xdr:rowOff>91275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82402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140919</xdr:rowOff>
    </xdr:from>
    <xdr:to>
      <xdr:col>55</xdr:col>
      <xdr:colOff>0</xdr:colOff>
      <xdr:row>78</xdr:row>
      <xdr:rowOff>167906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14019"/>
          <a:ext cx="838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167906</xdr:rowOff>
    </xdr:from>
    <xdr:to>
      <xdr:col>50</xdr:col>
      <xdr:colOff>114300</xdr:colOff>
      <xdr:row>79</xdr:row>
      <xdr:rowOff>18377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41006"/>
          <a:ext cx="8890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15951</xdr:rowOff>
    </xdr:from>
    <xdr:to>
      <xdr:col>45</xdr:col>
      <xdr:colOff>177800</xdr:colOff>
      <xdr:row>79</xdr:row>
      <xdr:rowOff>18377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60501"/>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161201</xdr:rowOff>
    </xdr:from>
    <xdr:to>
      <xdr:col>41</xdr:col>
      <xdr:colOff>50800</xdr:colOff>
      <xdr:row>79</xdr:row>
      <xdr:rowOff>15951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34301"/>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90119</xdr:rowOff>
    </xdr:from>
    <xdr:to>
      <xdr:col>55</xdr:col>
      <xdr:colOff>50800</xdr:colOff>
      <xdr:row>79</xdr:row>
      <xdr:rowOff>20269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5046</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117106</xdr:rowOff>
    </xdr:from>
    <xdr:to>
      <xdr:col>50</xdr:col>
      <xdr:colOff>165100</xdr:colOff>
      <xdr:row>79</xdr:row>
      <xdr:rowOff>47256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38383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8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139027</xdr:rowOff>
    </xdr:from>
    <xdr:to>
      <xdr:col>46</xdr:col>
      <xdr:colOff>38100</xdr:colOff>
      <xdr:row>79</xdr:row>
      <xdr:rowOff>69177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60304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0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136601</xdr:rowOff>
    </xdr:from>
    <xdr:to>
      <xdr:col>41</xdr:col>
      <xdr:colOff>101600</xdr:colOff>
      <xdr:row>79</xdr:row>
      <xdr:rowOff>66751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0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57878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0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110401</xdr:rowOff>
    </xdr:from>
    <xdr:to>
      <xdr:col>36</xdr:col>
      <xdr:colOff>165100</xdr:colOff>
      <xdr:row>79</xdr:row>
      <xdr:rowOff>40551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31678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7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159017</xdr:rowOff>
    </xdr:from>
    <xdr:to>
      <xdr:col>55</xdr:col>
      <xdr:colOff>0</xdr:colOff>
      <xdr:row>97</xdr:row>
      <xdr:rowOff>21774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18217"/>
          <a:ext cx="838200" cy="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159017</xdr:rowOff>
    </xdr:from>
    <xdr:to>
      <xdr:col>50</xdr:col>
      <xdr:colOff>114300</xdr:colOff>
      <xdr:row>97</xdr:row>
      <xdr:rowOff>46509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18217"/>
          <a:ext cx="889000" cy="5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51871</xdr:rowOff>
    </xdr:from>
    <xdr:to>
      <xdr:col>45</xdr:col>
      <xdr:colOff>177800</xdr:colOff>
      <xdr:row>97</xdr:row>
      <xdr:rowOff>46509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11071"/>
          <a:ext cx="889000" cy="1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51871</xdr:rowOff>
    </xdr:from>
    <xdr:to>
      <xdr:col>41</xdr:col>
      <xdr:colOff>50800</xdr:colOff>
      <xdr:row>96</xdr:row>
      <xdr:rowOff>124453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11071"/>
          <a:ext cx="889000" cy="7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142424</xdr:rowOff>
    </xdr:from>
    <xdr:to>
      <xdr:col>55</xdr:col>
      <xdr:colOff>50800</xdr:colOff>
      <xdr:row>97</xdr:row>
      <xdr:rowOff>72574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165301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108217</xdr:rowOff>
    </xdr:from>
    <xdr:to>
      <xdr:col>50</xdr:col>
      <xdr:colOff>165100</xdr:colOff>
      <xdr:row>97</xdr:row>
      <xdr:rowOff>38367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54894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167159</xdr:rowOff>
    </xdr:from>
    <xdr:to>
      <xdr:col>46</xdr:col>
      <xdr:colOff>38100</xdr:colOff>
      <xdr:row>97</xdr:row>
      <xdr:rowOff>97309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113836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1071</xdr:rowOff>
    </xdr:from>
    <xdr:to>
      <xdr:col>41</xdr:col>
      <xdr:colOff>101600</xdr:colOff>
      <xdr:row>96</xdr:row>
      <xdr:rowOff>102671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119198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73653</xdr:rowOff>
    </xdr:from>
    <xdr:to>
      <xdr:col>36</xdr:col>
      <xdr:colOff>165100</xdr:colOff>
      <xdr:row>97</xdr:row>
      <xdr:rowOff>3803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20330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0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89157</xdr:rowOff>
    </xdr:from>
    <xdr:to>
      <xdr:col>85</xdr:col>
      <xdr:colOff>127000</xdr:colOff>
      <xdr:row>38</xdr:row>
      <xdr:rowOff>100871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04257"/>
          <a:ext cx="8382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89157</xdr:rowOff>
    </xdr:from>
    <xdr:to>
      <xdr:col>81</xdr:col>
      <xdr:colOff>50800</xdr:colOff>
      <xdr:row>38</xdr:row>
      <xdr:rowOff>116633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04257"/>
          <a:ext cx="889000" cy="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143608</xdr:rowOff>
    </xdr:from>
    <xdr:to>
      <xdr:col>76</xdr:col>
      <xdr:colOff>114300</xdr:colOff>
      <xdr:row>38</xdr:row>
      <xdr:rowOff>116633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87258"/>
          <a:ext cx="8890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141268</xdr:rowOff>
    </xdr:from>
    <xdr:to>
      <xdr:col>71</xdr:col>
      <xdr:colOff>177800</xdr:colOff>
      <xdr:row>37</xdr:row>
      <xdr:rowOff>143608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84918"/>
          <a:ext cx="8890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50071</xdr:rowOff>
    </xdr:from>
    <xdr:to>
      <xdr:col>85</xdr:col>
      <xdr:colOff>177800</xdr:colOff>
      <xdr:row>38</xdr:row>
      <xdr:rowOff>151671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136448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8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38357</xdr:rowOff>
    </xdr:from>
    <xdr:to>
      <xdr:col>81</xdr:col>
      <xdr:colOff>101600</xdr:colOff>
      <xdr:row>38</xdr:row>
      <xdr:rowOff>139957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131084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65833</xdr:rowOff>
    </xdr:from>
    <xdr:to>
      <xdr:col>76</xdr:col>
      <xdr:colOff>165100</xdr:colOff>
      <xdr:row>38</xdr:row>
      <xdr:rowOff>167433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158560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7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92808</xdr:rowOff>
    </xdr:from>
    <xdr:to>
      <xdr:col>72</xdr:col>
      <xdr:colOff>38100</xdr:colOff>
      <xdr:row>38</xdr:row>
      <xdr:rowOff>22958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39485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90468</xdr:rowOff>
    </xdr:from>
    <xdr:to>
      <xdr:col>67</xdr:col>
      <xdr:colOff>101600</xdr:colOff>
      <xdr:row>38</xdr:row>
      <xdr:rowOff>20617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341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11744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12111</xdr:rowOff>
    </xdr:from>
    <xdr:to>
      <xdr:col>85</xdr:col>
      <xdr:colOff>127000</xdr:colOff>
      <xdr:row>58</xdr:row>
      <xdr:rowOff>67337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56211"/>
          <a:ext cx="8382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67337</xdr:rowOff>
    </xdr:from>
    <xdr:to>
      <xdr:col>81</xdr:col>
      <xdr:colOff>50800</xdr:colOff>
      <xdr:row>58</xdr:row>
      <xdr:rowOff>80497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011437"/>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66666</xdr:rowOff>
    </xdr:from>
    <xdr:to>
      <xdr:col>76</xdr:col>
      <xdr:colOff>114300</xdr:colOff>
      <xdr:row>58</xdr:row>
      <xdr:rowOff>80497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10766"/>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66666</xdr:rowOff>
    </xdr:from>
    <xdr:to>
      <xdr:col>71</xdr:col>
      <xdr:colOff>177800</xdr:colOff>
      <xdr:row>58</xdr:row>
      <xdr:rowOff>80992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10766"/>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132761</xdr:rowOff>
    </xdr:from>
    <xdr:to>
      <xdr:col>85</xdr:col>
      <xdr:colOff>177800</xdr:colOff>
      <xdr:row>58</xdr:row>
      <xdr:rowOff>62911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47688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2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16537</xdr:rowOff>
    </xdr:from>
    <xdr:to>
      <xdr:col>81</xdr:col>
      <xdr:colOff>101600</xdr:colOff>
      <xdr:row>58</xdr:row>
      <xdr:rowOff>118137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109264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29697</xdr:rowOff>
    </xdr:from>
    <xdr:to>
      <xdr:col>76</xdr:col>
      <xdr:colOff>165100</xdr:colOff>
      <xdr:row>58</xdr:row>
      <xdr:rowOff>131297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7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122424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6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15866</xdr:rowOff>
    </xdr:from>
    <xdr:to>
      <xdr:col>72</xdr:col>
      <xdr:colOff>38100</xdr:colOff>
      <xdr:row>58</xdr:row>
      <xdr:rowOff>117466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108593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30192</xdr:rowOff>
    </xdr:from>
    <xdr:to>
      <xdr:col>67</xdr:col>
      <xdr:colOff>101600</xdr:colOff>
      <xdr:row>58</xdr:row>
      <xdr:rowOff>131792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122919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153136</xdr:rowOff>
    </xdr:from>
    <xdr:to>
      <xdr:col>85</xdr:col>
      <xdr:colOff>127000</xdr:colOff>
      <xdr:row>79</xdr:row>
      <xdr:rowOff>1943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26236"/>
          <a:ext cx="838200" cy="2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1943</xdr:rowOff>
    </xdr:from>
    <xdr:to>
      <xdr:col>81</xdr:col>
      <xdr:colOff>50800</xdr:colOff>
      <xdr:row>79</xdr:row>
      <xdr:rowOff>14060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46493"/>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14060</xdr:rowOff>
    </xdr:from>
    <xdr:to>
      <xdr:col>76</xdr:col>
      <xdr:colOff>114300</xdr:colOff>
      <xdr:row>79</xdr:row>
      <xdr:rowOff>27090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5861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27090</xdr:rowOff>
    </xdr:from>
    <xdr:to>
      <xdr:col>71</xdr:col>
      <xdr:colOff>177800</xdr:colOff>
      <xdr:row>79</xdr:row>
      <xdr:rowOff>36881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1640"/>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102336</xdr:rowOff>
    </xdr:from>
    <xdr:to>
      <xdr:col>85</xdr:col>
      <xdr:colOff>177800</xdr:colOff>
      <xdr:row>79</xdr:row>
      <xdr:rowOff>32486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60519</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122593</xdr:rowOff>
    </xdr:from>
    <xdr:to>
      <xdr:col>81</xdr:col>
      <xdr:colOff>101600</xdr:colOff>
      <xdr:row>79</xdr:row>
      <xdr:rowOff>52743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43870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8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134710</xdr:rowOff>
    </xdr:from>
    <xdr:to>
      <xdr:col>76</xdr:col>
      <xdr:colOff>165100</xdr:colOff>
      <xdr:row>79</xdr:row>
      <xdr:rowOff>64860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81387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8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147740</xdr:rowOff>
    </xdr:from>
    <xdr:to>
      <xdr:col>72</xdr:col>
      <xdr:colOff>38100</xdr:colOff>
      <xdr:row>79</xdr:row>
      <xdr:rowOff>77890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69017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157531</xdr:rowOff>
    </xdr:from>
    <xdr:to>
      <xdr:col>67</xdr:col>
      <xdr:colOff>101600</xdr:colOff>
      <xdr:row>79</xdr:row>
      <xdr:rowOff>87681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78808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108108</xdr:rowOff>
    </xdr:from>
    <xdr:to>
      <xdr:col>85</xdr:col>
      <xdr:colOff>127000</xdr:colOff>
      <xdr:row>97</xdr:row>
      <xdr:rowOff>118470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38758"/>
          <a:ext cx="8382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144104</xdr:rowOff>
    </xdr:from>
    <xdr:to>
      <xdr:col>81</xdr:col>
      <xdr:colOff>50800</xdr:colOff>
      <xdr:row>97</xdr:row>
      <xdr:rowOff>118470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03304"/>
          <a:ext cx="889000" cy="1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144104</xdr:rowOff>
    </xdr:from>
    <xdr:to>
      <xdr:col>76</xdr:col>
      <xdr:colOff>114300</xdr:colOff>
      <xdr:row>97</xdr:row>
      <xdr:rowOff>109471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03304"/>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109471</xdr:rowOff>
    </xdr:from>
    <xdr:to>
      <xdr:col>71</xdr:col>
      <xdr:colOff>177800</xdr:colOff>
      <xdr:row>97</xdr:row>
      <xdr:rowOff>128507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40121"/>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57308</xdr:rowOff>
    </xdr:from>
    <xdr:to>
      <xdr:col>85</xdr:col>
      <xdr:colOff>177800</xdr:colOff>
      <xdr:row>97</xdr:row>
      <xdr:rowOff>158908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35735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67670</xdr:rowOff>
    </xdr:from>
    <xdr:to>
      <xdr:col>81</xdr:col>
      <xdr:colOff>101600</xdr:colOff>
      <xdr:row>97</xdr:row>
      <xdr:rowOff>169270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160397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93304</xdr:rowOff>
    </xdr:from>
    <xdr:to>
      <xdr:col>76</xdr:col>
      <xdr:colOff>165100</xdr:colOff>
      <xdr:row>97</xdr:row>
      <xdr:rowOff>23454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39981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58671</xdr:rowOff>
    </xdr:from>
    <xdr:to>
      <xdr:col>72</xdr:col>
      <xdr:colOff>38100</xdr:colOff>
      <xdr:row>97</xdr:row>
      <xdr:rowOff>160271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151398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8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77707</xdr:rowOff>
    </xdr:from>
    <xdr:to>
      <xdr:col>67</xdr:col>
      <xdr:colOff>101600</xdr:colOff>
      <xdr:row>98</xdr:row>
      <xdr:rowOff>7857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170434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年度歳出決算額の</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％を占める民生費については、住民一人当た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140,985</a:t>
          </a:r>
          <a:r>
            <a:rPr kumimoji="1" lang="ja-JP" altLang="ja-JP" sz="1100">
              <a:solidFill>
                <a:schemeClr val="dk1"/>
              </a:solidFill>
              <a:effectLst/>
              <a:latin typeface="+mn-lt"/>
              <a:ea typeface="+mn-ea"/>
              <a:cs typeface="+mn-cs"/>
            </a:rPr>
            <a:t>円（前年度比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9,952</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15,810</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認定こども園施設整備事業費補助金や保育所等施設整備事業費補助金の減少が主な減少要因となっている。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次に、</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％を占める総務費については、住民一人当たり</a:t>
          </a:r>
          <a:r>
            <a:rPr kumimoji="1" lang="en-US" altLang="ja-JP" sz="1100">
              <a:solidFill>
                <a:schemeClr val="dk1"/>
              </a:solidFill>
              <a:effectLst/>
              <a:latin typeface="+mn-lt"/>
              <a:ea typeface="+mn-ea"/>
              <a:cs typeface="+mn-cs"/>
            </a:rPr>
            <a:t>102,565</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+43,599</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20,795</a:t>
          </a:r>
          <a:r>
            <a:rPr kumimoji="1" lang="ja-JP" altLang="ja-JP" sz="1100">
              <a:solidFill>
                <a:schemeClr val="dk1"/>
              </a:solidFill>
              <a:effectLst/>
              <a:latin typeface="+mn-lt"/>
              <a:ea typeface="+mn-ea"/>
              <a:cs typeface="+mn-cs"/>
            </a:rPr>
            <a:t>円）となっている。財政調整基金積立（</a:t>
          </a:r>
          <a:r>
            <a:rPr kumimoji="1" lang="en-US" altLang="ja-JP" sz="1100">
              <a:solidFill>
                <a:schemeClr val="dk1"/>
              </a:solidFill>
              <a:effectLst/>
              <a:latin typeface="+mn-lt"/>
              <a:ea typeface="+mn-ea"/>
              <a:cs typeface="+mn-cs"/>
            </a:rPr>
            <a:t>+598</a:t>
          </a:r>
          <a:r>
            <a:rPr kumimoji="1" lang="ja-JP" altLang="ja-JP" sz="1100">
              <a:solidFill>
                <a:schemeClr val="dk1"/>
              </a:solidFill>
              <a:effectLst/>
              <a:latin typeface="+mn-lt"/>
              <a:ea typeface="+mn-ea"/>
              <a:cs typeface="+mn-cs"/>
            </a:rPr>
            <a:t>百万円）の増加が主な増加要因である。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最後に</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％を占める土木費については、住民一人当たり</a:t>
          </a:r>
          <a:r>
            <a:rPr kumimoji="1" lang="en-US" altLang="ja-JP" sz="1100">
              <a:solidFill>
                <a:schemeClr val="dk1"/>
              </a:solidFill>
              <a:effectLst/>
              <a:latin typeface="+mn-lt"/>
              <a:ea typeface="+mn-ea"/>
              <a:cs typeface="+mn-cs"/>
            </a:rPr>
            <a:t>63,293</a:t>
          </a:r>
          <a:r>
            <a:rPr kumimoji="1" lang="ja-JP" altLang="ja-JP" sz="1100">
              <a:solidFill>
                <a:schemeClr val="dk1"/>
              </a:solidFill>
              <a:effectLst/>
              <a:latin typeface="+mn-lt"/>
              <a:ea typeface="+mn-ea"/>
              <a:cs typeface="+mn-cs"/>
            </a:rPr>
            <a:t>円（前年度比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7,482</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6,229</a:t>
          </a:r>
          <a:r>
            <a:rPr kumimoji="1" lang="ja-JP" altLang="ja-JP" sz="1100">
              <a:solidFill>
                <a:schemeClr val="dk1"/>
              </a:solidFill>
              <a:effectLst/>
              <a:latin typeface="+mn-lt"/>
              <a:ea typeface="+mn-ea"/>
              <a:cs typeface="+mn-cs"/>
            </a:rPr>
            <a:t>円）であり、</a:t>
          </a:r>
          <a:r>
            <a:rPr kumimoji="1" lang="ja-JP" altLang="en-US" sz="1100">
              <a:solidFill>
                <a:schemeClr val="dk1"/>
              </a:solidFill>
              <a:effectLst/>
              <a:latin typeface="+mn-lt"/>
              <a:ea typeface="+mn-ea"/>
              <a:cs typeface="+mn-cs"/>
            </a:rPr>
            <a:t>下水道整備基金積立や町道改良維持補修工事</a:t>
          </a:r>
          <a:r>
            <a:rPr kumimoji="1" lang="ja-JP" altLang="ja-JP" sz="1100">
              <a:solidFill>
                <a:schemeClr val="dk1"/>
              </a:solidFill>
              <a:effectLst/>
              <a:latin typeface="+mn-lt"/>
              <a:ea typeface="+mn-ea"/>
              <a:cs typeface="+mn-cs"/>
            </a:rPr>
            <a:t>が主な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公債費について、住民一人当たり</a:t>
          </a:r>
          <a:r>
            <a:rPr kumimoji="1" lang="en-US" altLang="ja-JP" sz="1100">
              <a:solidFill>
                <a:schemeClr val="dk1"/>
              </a:solidFill>
              <a:effectLst/>
              <a:latin typeface="+mn-lt"/>
              <a:ea typeface="+mn-ea"/>
              <a:cs typeface="+mn-cs"/>
            </a:rPr>
            <a:t>36,646</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+1,360</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17,409</a:t>
          </a:r>
          <a:r>
            <a:rPr kumimoji="1" lang="ja-JP" altLang="ja-JP" sz="1100">
              <a:solidFill>
                <a:schemeClr val="dk1"/>
              </a:solidFill>
              <a:effectLst/>
              <a:latin typeface="+mn-lt"/>
              <a:ea typeface="+mn-ea"/>
              <a:cs typeface="+mn-cs"/>
            </a:rPr>
            <a:t>円）であり、主な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の事業債</a:t>
          </a:r>
          <a:r>
            <a:rPr kumimoji="1" lang="ja-JP" altLang="ja-JP" sz="1100">
              <a:solidFill>
                <a:schemeClr val="dk1"/>
              </a:solidFill>
              <a:effectLst/>
              <a:latin typeface="+mn-lt"/>
              <a:ea typeface="+mn-ea"/>
              <a:cs typeface="+mn-cs"/>
            </a:rPr>
            <a:t>としては、</a:t>
          </a:r>
          <a:r>
            <a:rPr kumimoji="1" lang="ja-JP" altLang="en-US" sz="1100">
              <a:solidFill>
                <a:schemeClr val="dk1"/>
              </a:solidFill>
              <a:effectLst/>
              <a:latin typeface="+mn-lt"/>
              <a:ea typeface="+mn-ea"/>
              <a:cs typeface="+mn-cs"/>
            </a:rPr>
            <a:t>公共事業等債（</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百万円）、臨時財政対策債</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、学校教育施設等整備事業債</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、防災対策事業債</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、公営住宅建設事業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の償還増</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ものである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標準財政規模比の前年度比については、法人町民税の</a:t>
          </a:r>
          <a:r>
            <a:rPr kumimoji="1" lang="ja-JP" altLang="en-US" sz="1100">
              <a:solidFill>
                <a:schemeClr val="dk1"/>
              </a:solidFill>
              <a:effectLst/>
              <a:latin typeface="+mn-lt"/>
              <a:ea typeface="+mn-ea"/>
              <a:cs typeface="+mn-cs"/>
            </a:rPr>
            <a:t>増加が影響し、</a:t>
          </a:r>
          <a:r>
            <a:rPr kumimoji="1" lang="ja-JP" altLang="ja-JP" sz="1100">
              <a:solidFill>
                <a:schemeClr val="dk1"/>
              </a:solidFill>
              <a:effectLst/>
              <a:latin typeface="+mn-lt"/>
              <a:ea typeface="+mn-ea"/>
              <a:cs typeface="+mn-cs"/>
            </a:rPr>
            <a:t>財政調整基金残高は</a:t>
          </a:r>
          <a:r>
            <a:rPr kumimoji="1" lang="en-US" altLang="ja-JP" sz="1100">
              <a:solidFill>
                <a:schemeClr val="dk1"/>
              </a:solidFill>
              <a:effectLst/>
              <a:latin typeface="+mn-lt"/>
              <a:ea typeface="+mn-ea"/>
              <a:cs typeface="+mn-cs"/>
            </a:rPr>
            <a:t>+12.14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ポイント、実質単年度収支</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+13.52</a:t>
          </a:r>
          <a:r>
            <a:rPr kumimoji="1" lang="ja-JP" altLang="ja-JP" sz="1100">
              <a:solidFill>
                <a:schemeClr val="dk1"/>
              </a:solidFill>
              <a:effectLst/>
              <a:latin typeface="+mn-lt"/>
              <a:ea typeface="+mn-ea"/>
              <a:cs typeface="+mn-cs"/>
            </a:rPr>
            <a:t>ポイントとなった。</a:t>
          </a:r>
          <a:endParaRPr lang="ja-JP" altLang="ja-JP" sz="1400">
            <a:effectLst/>
          </a:endParaRPr>
        </a:p>
        <a:p>
          <a:r>
            <a:rPr kumimoji="1" lang="ja-JP" altLang="ja-JP" sz="1100">
              <a:solidFill>
                <a:schemeClr val="dk1"/>
              </a:solidFill>
              <a:effectLst/>
              <a:latin typeface="+mn-lt"/>
              <a:ea typeface="+mn-ea"/>
              <a:cs typeface="+mn-cs"/>
            </a:rPr>
            <a:t>財政調整基金残高は、前年度比</a:t>
          </a:r>
          <a:r>
            <a:rPr kumimoji="1" lang="en-US" altLang="ja-JP" sz="1100">
              <a:solidFill>
                <a:schemeClr val="dk1"/>
              </a:solidFill>
              <a:effectLst/>
              <a:latin typeface="+mn-lt"/>
              <a:ea typeface="+mn-ea"/>
              <a:cs typeface="+mn-cs"/>
            </a:rPr>
            <a:t>+433</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1,023</a:t>
          </a:r>
          <a:r>
            <a:rPr kumimoji="1" lang="ja-JP" altLang="ja-JP" sz="1100">
              <a:solidFill>
                <a:schemeClr val="dk1"/>
              </a:solidFill>
              <a:effectLst/>
              <a:latin typeface="+mn-lt"/>
              <a:ea typeface="+mn-ea"/>
              <a:cs typeface="+mn-cs"/>
            </a:rPr>
            <a:t>百万円となった。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法人町民税の増額に伴う</a:t>
          </a:r>
          <a:r>
            <a:rPr kumimoji="1" lang="en-US" altLang="ja-JP" sz="1100">
              <a:solidFill>
                <a:schemeClr val="dk1"/>
              </a:solidFill>
              <a:effectLst/>
              <a:latin typeface="+mn-lt"/>
              <a:ea typeface="+mn-ea"/>
              <a:cs typeface="+mn-cs"/>
            </a:rPr>
            <a:t>603</a:t>
          </a:r>
          <a:r>
            <a:rPr kumimoji="1" lang="ja-JP" altLang="en-US" sz="1100">
              <a:solidFill>
                <a:schemeClr val="dk1"/>
              </a:solidFill>
              <a:effectLst/>
              <a:latin typeface="+mn-lt"/>
              <a:ea typeface="+mn-ea"/>
              <a:cs typeface="+mn-cs"/>
            </a:rPr>
            <a:t>百万円の積立を</a:t>
          </a:r>
          <a:r>
            <a:rPr kumimoji="1" lang="ja-JP" altLang="ja-JP" sz="1100">
              <a:solidFill>
                <a:schemeClr val="dk1"/>
              </a:solidFill>
              <a:effectLst/>
              <a:latin typeface="+mn-lt"/>
              <a:ea typeface="+mn-ea"/>
              <a:cs typeface="+mn-cs"/>
            </a:rPr>
            <a:t>行っている。</a:t>
          </a:r>
          <a:endParaRPr lang="ja-JP" altLang="ja-JP" sz="1400">
            <a:effectLst/>
          </a:endParaRPr>
        </a:p>
        <a:p>
          <a:r>
            <a:rPr kumimoji="1" lang="ja-JP" altLang="ja-JP" sz="1100">
              <a:solidFill>
                <a:schemeClr val="dk1"/>
              </a:solidFill>
              <a:effectLst/>
              <a:latin typeface="+mn-lt"/>
              <a:ea typeface="+mn-ea"/>
              <a:cs typeface="+mn-cs"/>
            </a:rPr>
            <a:t>実質収支額は、前年度比</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百万円となった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実質単年度収支は、前年度比</a:t>
          </a:r>
          <a:r>
            <a:rPr kumimoji="1" lang="en-US" altLang="ja-JP" sz="1100">
              <a:solidFill>
                <a:schemeClr val="dk1"/>
              </a:solidFill>
              <a:effectLst/>
              <a:latin typeface="+mn-lt"/>
              <a:ea typeface="+mn-ea"/>
              <a:cs typeface="+mn-cs"/>
            </a:rPr>
            <a:t>+469</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百万円となっている。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・一般会計</a:t>
          </a:r>
          <a:r>
            <a:rPr kumimoji="1" lang="ja-JP" altLang="ja-JP" sz="1100">
              <a:solidFill>
                <a:schemeClr val="dk1"/>
              </a:solidFill>
              <a:effectLst/>
              <a:latin typeface="+mn-lt"/>
              <a:ea typeface="+mn-ea"/>
              <a:cs typeface="+mn-cs"/>
            </a:rPr>
            <a:t>については、実質収支が前年より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a:t>
          </a:r>
          <a:r>
            <a:rPr lang="ja-JP" altLang="ja-JP" sz="1100" b="0" i="0" baseline="0">
              <a:solidFill>
                <a:schemeClr val="dk1"/>
              </a:solidFill>
              <a:effectLst/>
              <a:latin typeface="+mn-lt"/>
              <a:ea typeface="+mn-ea"/>
              <a:cs typeface="+mn-cs"/>
            </a:rPr>
            <a:t>増えたことにより、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ﾎﾟｲﾝﾄの増となっている。</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国民健康保険特別会計については、</a:t>
          </a:r>
          <a:r>
            <a:rPr lang="ja-JP" altLang="ja-JP" sz="1200" b="0" i="0" baseline="0">
              <a:solidFill>
                <a:schemeClr val="dk1"/>
              </a:solidFill>
              <a:effectLst/>
              <a:latin typeface="+mn-lt"/>
              <a:ea typeface="+mn-ea"/>
              <a:cs typeface="+mn-cs"/>
            </a:rPr>
            <a:t>歳出の保険給付費</a:t>
          </a:r>
          <a:r>
            <a:rPr lang="en-US" altLang="ja-JP" sz="1200" b="0" i="0" baseline="0">
              <a:solidFill>
                <a:schemeClr val="dk1"/>
              </a:solidFill>
              <a:effectLst/>
              <a:latin typeface="+mn-lt"/>
              <a:ea typeface="+mn-ea"/>
              <a:cs typeface="+mn-cs"/>
            </a:rPr>
            <a:t>986</a:t>
          </a:r>
          <a:r>
            <a:rPr lang="ja-JP" altLang="ja-JP" sz="1200" b="0" i="0" baseline="0">
              <a:solidFill>
                <a:schemeClr val="dk1"/>
              </a:solidFill>
              <a:effectLst/>
              <a:latin typeface="+mn-lt"/>
              <a:ea typeface="+mn-ea"/>
              <a:cs typeface="+mn-cs"/>
            </a:rPr>
            <a:t>百万円、国民健康保険事業費納付金</a:t>
          </a:r>
          <a:r>
            <a:rPr lang="en-US" altLang="ja-JP" sz="1200" b="0" i="0" baseline="0">
              <a:solidFill>
                <a:schemeClr val="dk1"/>
              </a:solidFill>
              <a:effectLst/>
              <a:latin typeface="+mn-lt"/>
              <a:ea typeface="+mn-ea"/>
              <a:cs typeface="+mn-cs"/>
            </a:rPr>
            <a:t>380 </a:t>
          </a:r>
          <a:r>
            <a:rPr lang="ja-JP" altLang="ja-JP" sz="1200" b="0" i="0" baseline="0">
              <a:solidFill>
                <a:schemeClr val="dk1"/>
              </a:solidFill>
              <a:effectLst/>
              <a:latin typeface="+mn-lt"/>
              <a:ea typeface="+mn-ea"/>
              <a:cs typeface="+mn-cs"/>
            </a:rPr>
            <a:t>百万円などにより、</a:t>
          </a:r>
          <a:r>
            <a:rPr kumimoji="1" lang="ja-JP" altLang="ja-JP" sz="1200">
              <a:solidFill>
                <a:schemeClr val="dk1"/>
              </a:solidFill>
              <a:effectLst/>
              <a:latin typeface="+mn-lt"/>
              <a:ea typeface="+mn-ea"/>
              <a:cs typeface="+mn-cs"/>
            </a:rPr>
            <a:t>前年度比</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0.84</a:t>
          </a:r>
          <a:r>
            <a:rPr lang="ja-JP" altLang="ja-JP" sz="1200">
              <a:solidFill>
                <a:schemeClr val="dk1"/>
              </a:solidFill>
              <a:effectLst/>
              <a:latin typeface="+mn-lt"/>
              <a:ea typeface="+mn-ea"/>
              <a:cs typeface="+mn-cs"/>
            </a:rPr>
            <a:t>ポイントとなっている。</a:t>
          </a:r>
          <a:endParaRPr lang="ja-JP" altLang="ja-JP" sz="1200">
            <a:effectLst/>
          </a:endParaRPr>
        </a:p>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介護保険特別会計については、</a:t>
          </a:r>
          <a:r>
            <a:rPr lang="ja-JP" altLang="ja-JP" sz="1200" b="0" i="0" baseline="0">
              <a:solidFill>
                <a:schemeClr val="dk1"/>
              </a:solidFill>
              <a:effectLst/>
              <a:latin typeface="+mn-lt"/>
              <a:ea typeface="+mn-ea"/>
              <a:cs typeface="+mn-cs"/>
            </a:rPr>
            <a:t>歳出の</a:t>
          </a:r>
          <a:r>
            <a:rPr lang="ja-JP" altLang="en-US" sz="1200" b="0" i="0" baseline="0">
              <a:solidFill>
                <a:schemeClr val="dk1"/>
              </a:solidFill>
              <a:effectLst/>
              <a:latin typeface="+mn-lt"/>
              <a:ea typeface="+mn-ea"/>
              <a:cs typeface="+mn-cs"/>
            </a:rPr>
            <a:t>保険給付費</a:t>
          </a:r>
          <a:r>
            <a:rPr lang="ja-JP" altLang="ja-JP" sz="1200" b="0" i="0" baseline="0">
              <a:solidFill>
                <a:schemeClr val="dk1"/>
              </a:solidFill>
              <a:effectLst/>
              <a:latin typeface="+mn-lt"/>
              <a:ea typeface="+mn-ea"/>
              <a:cs typeface="+mn-cs"/>
            </a:rPr>
            <a:t>の増などにより前年度比</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0.32</a:t>
          </a:r>
          <a:r>
            <a:rPr kumimoji="1" lang="ja-JP" altLang="ja-JP" sz="1200">
              <a:solidFill>
                <a:schemeClr val="dk1"/>
              </a:solidFill>
              <a:effectLst/>
              <a:latin typeface="+mn-lt"/>
              <a:ea typeface="+mn-ea"/>
              <a:cs typeface="+mn-cs"/>
            </a:rPr>
            <a:t>ﾎﾟｲﾝﾄとなっている。</a:t>
          </a:r>
          <a:endParaRPr lang="ja-JP" altLang="ja-JP" sz="1200">
            <a:effectLst/>
          </a:endParaRPr>
        </a:p>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公共下水道事業特別会計については、</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年度をもって、官公庁会計から企業会計へ移行するため打ち切り決算となり、実質収支が前年より</a:t>
          </a:r>
          <a:r>
            <a:rPr kumimoji="1" lang="en-US" altLang="ja-JP" sz="1200">
              <a:solidFill>
                <a:schemeClr val="dk1"/>
              </a:solidFill>
              <a:effectLst/>
              <a:latin typeface="+mn-lt"/>
              <a:ea typeface="+mn-ea"/>
              <a:cs typeface="+mn-cs"/>
            </a:rPr>
            <a:t>75</a:t>
          </a:r>
          <a:r>
            <a:rPr kumimoji="1" lang="ja-JP" altLang="en-US" sz="1200">
              <a:solidFill>
                <a:schemeClr val="dk1"/>
              </a:solidFill>
              <a:effectLst/>
              <a:latin typeface="+mn-lt"/>
              <a:ea typeface="+mn-ea"/>
              <a:cs typeface="+mn-cs"/>
            </a:rPr>
            <a:t>百万</a:t>
          </a:r>
          <a:r>
            <a:rPr lang="ja-JP" altLang="en-US" sz="1200" b="0" i="0" u="none" strike="noStrike" baseline="0">
              <a:solidFill>
                <a:schemeClr val="dk1"/>
              </a:solidFill>
              <a:latin typeface="+mn-lt"/>
              <a:ea typeface="+mn-ea"/>
              <a:cs typeface="+mn-cs"/>
            </a:rPr>
            <a:t>増えたことによって、</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+2.15</a:t>
          </a:r>
          <a:r>
            <a:rPr kumimoji="1" lang="ja-JP" altLang="ja-JP" sz="1200">
              <a:solidFill>
                <a:schemeClr val="dk1"/>
              </a:solidFill>
              <a:effectLst/>
              <a:latin typeface="+mn-lt"/>
              <a:ea typeface="+mn-ea"/>
              <a:cs typeface="+mn-cs"/>
            </a:rPr>
            <a:t>ﾎﾟｲﾝﾄ</a:t>
          </a:r>
          <a:r>
            <a:rPr kumimoji="1" lang="ja-JP" altLang="en-US" sz="1200">
              <a:solidFill>
                <a:schemeClr val="dk1"/>
              </a:solidFill>
              <a:effectLst/>
              <a:latin typeface="+mn-lt"/>
              <a:ea typeface="+mn-ea"/>
              <a:cs typeface="+mn-cs"/>
            </a:rPr>
            <a:t>の大幅増</a:t>
          </a:r>
          <a:r>
            <a:rPr kumimoji="1" lang="ja-JP" altLang="ja-JP" sz="1200">
              <a:solidFill>
                <a:schemeClr val="dk1"/>
              </a:solidFill>
              <a:effectLst/>
              <a:latin typeface="+mn-lt"/>
              <a:ea typeface="+mn-ea"/>
              <a:cs typeface="+mn-cs"/>
            </a:rPr>
            <a:t>となっている。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N9" sqref="BN9:BU9"/>
    </sheetView>
  </sheetViews>
  <sheetFormatPr defaultColWidth="0" defaultRowHeight="10.8" zeroHeight="1" x14ac:dyDescent="0.2"/>
  <cols>
    <col min="1" max="11" width="2.109375" style="188" customWidth="1"/>
    <col min="12" max="12" width="2.33203125" style="188" customWidth="1"/>
    <col min="13" max="17" width="2.44140625" style="188" customWidth="1"/>
    <col min="18" max="119" width="2.109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7151021</v>
      </c>
      <c r="BO4" s="424"/>
      <c r="BP4" s="424"/>
      <c r="BQ4" s="424"/>
      <c r="BR4" s="424"/>
      <c r="BS4" s="424"/>
      <c r="BT4" s="424"/>
      <c r="BU4" s="425"/>
      <c r="BV4" s="423">
        <v>6439482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7.5</v>
      </c>
      <c r="CU4" s="608"/>
      <c r="CV4" s="608"/>
      <c r="CW4" s="608"/>
      <c r="CX4" s="608"/>
      <c r="CY4" s="608"/>
      <c r="CZ4" s="608"/>
      <c r="DA4" s="609"/>
      <c r="DB4" s="607">
        <v>6.7</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6739711</v>
      </c>
      <c r="BO5" s="429"/>
      <c r="BP5" s="429"/>
      <c r="BQ5" s="429"/>
      <c r="BR5" s="429"/>
      <c r="BS5" s="429"/>
      <c r="BT5" s="429"/>
      <c r="BU5" s="430"/>
      <c r="BV5" s="428">
        <v>6041865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80.7</v>
      </c>
      <c r="CU5" s="399"/>
      <c r="CV5" s="399"/>
      <c r="CW5" s="399"/>
      <c r="CX5" s="399"/>
      <c r="CY5" s="399"/>
      <c r="CZ5" s="399"/>
      <c r="DA5" s="400"/>
      <c r="DB5" s="398">
        <v>90.7</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411310</v>
      </c>
      <c r="BO6" s="429"/>
      <c r="BP6" s="429"/>
      <c r="BQ6" s="429"/>
      <c r="BR6" s="429"/>
      <c r="BS6" s="429"/>
      <c r="BT6" s="429"/>
      <c r="BU6" s="430"/>
      <c r="BV6" s="428">
        <v>397617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83.9</v>
      </c>
      <c r="CU6" s="582"/>
      <c r="CV6" s="582"/>
      <c r="CW6" s="582"/>
      <c r="CX6" s="582"/>
      <c r="CY6" s="582"/>
      <c r="CZ6" s="582"/>
      <c r="DA6" s="583"/>
      <c r="DB6" s="581">
        <v>95.8</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150602</v>
      </c>
      <c r="BO7" s="429"/>
      <c r="BP7" s="429"/>
      <c r="BQ7" s="429"/>
      <c r="BR7" s="429"/>
      <c r="BS7" s="429"/>
      <c r="BT7" s="429"/>
      <c r="BU7" s="430"/>
      <c r="BV7" s="428">
        <v>167859</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3468419</v>
      </c>
      <c r="CU7" s="429"/>
      <c r="CV7" s="429"/>
      <c r="CW7" s="429"/>
      <c r="CX7" s="429"/>
      <c r="CY7" s="429"/>
      <c r="CZ7" s="429"/>
      <c r="DA7" s="430"/>
      <c r="DB7" s="428">
        <v>3404289</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260708</v>
      </c>
      <c r="BO8" s="429"/>
      <c r="BP8" s="429"/>
      <c r="BQ8" s="429"/>
      <c r="BR8" s="429"/>
      <c r="BS8" s="429"/>
      <c r="BT8" s="429"/>
      <c r="BU8" s="430"/>
      <c r="BV8" s="428">
        <v>229758</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0.53</v>
      </c>
      <c r="CU8" s="542"/>
      <c r="CV8" s="542"/>
      <c r="CW8" s="542"/>
      <c r="CX8" s="542"/>
      <c r="CY8" s="542"/>
      <c r="CZ8" s="542"/>
      <c r="DA8" s="543"/>
      <c r="DB8" s="541">
        <v>0.52</v>
      </c>
      <c r="DC8" s="542"/>
      <c r="DD8" s="542"/>
      <c r="DE8" s="542"/>
      <c r="DF8" s="542"/>
      <c r="DG8" s="542"/>
      <c r="DH8" s="542"/>
      <c r="DI8" s="543"/>
      <c r="DJ8" s="186"/>
      <c r="DK8" s="186"/>
      <c r="DL8" s="186"/>
      <c r="DM8" s="186"/>
      <c r="DN8" s="186"/>
      <c r="DO8" s="186"/>
    </row>
    <row r="9" spans="1:119" ht="18.75" customHeight="1" thickBot="1" x14ac:dyDescent="0.25">
      <c r="A9" s="187"/>
      <c r="B9" s="570" t="s">
        <v>110</v>
      </c>
      <c r="C9" s="571"/>
      <c r="D9" s="571"/>
      <c r="E9" s="571"/>
      <c r="F9" s="571"/>
      <c r="G9" s="571"/>
      <c r="H9" s="571"/>
      <c r="I9" s="571"/>
      <c r="J9" s="571"/>
      <c r="K9" s="491"/>
      <c r="L9" s="572" t="s">
        <v>111</v>
      </c>
      <c r="M9" s="573"/>
      <c r="N9" s="573"/>
      <c r="O9" s="573"/>
      <c r="P9" s="573"/>
      <c r="Q9" s="574"/>
      <c r="R9" s="575">
        <v>13626</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94</v>
      </c>
      <c r="AV9" s="486"/>
      <c r="AW9" s="486"/>
      <c r="AX9" s="486"/>
      <c r="AY9" s="408" t="s">
        <v>114</v>
      </c>
      <c r="AZ9" s="409"/>
      <c r="BA9" s="409"/>
      <c r="BB9" s="409"/>
      <c r="BC9" s="409"/>
      <c r="BD9" s="409"/>
      <c r="BE9" s="409"/>
      <c r="BF9" s="409"/>
      <c r="BG9" s="409"/>
      <c r="BH9" s="409"/>
      <c r="BI9" s="409"/>
      <c r="BJ9" s="409"/>
      <c r="BK9" s="409"/>
      <c r="BL9" s="409"/>
      <c r="BM9" s="410"/>
      <c r="BN9" s="428">
        <v>30950</v>
      </c>
      <c r="BO9" s="429"/>
      <c r="BP9" s="429"/>
      <c r="BQ9" s="429"/>
      <c r="BR9" s="429"/>
      <c r="BS9" s="429"/>
      <c r="BT9" s="429"/>
      <c r="BU9" s="430"/>
      <c r="BV9" s="428">
        <v>-4292</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9.8000000000000007</v>
      </c>
      <c r="CU9" s="399"/>
      <c r="CV9" s="399"/>
      <c r="CW9" s="399"/>
      <c r="CX9" s="399"/>
      <c r="CY9" s="399"/>
      <c r="CZ9" s="399"/>
      <c r="DA9" s="400"/>
      <c r="DB9" s="398">
        <v>10.6</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116</v>
      </c>
      <c r="M10" s="402"/>
      <c r="N10" s="402"/>
      <c r="O10" s="402"/>
      <c r="P10" s="402"/>
      <c r="Q10" s="403"/>
      <c r="R10" s="404">
        <v>13599</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720216</v>
      </c>
      <c r="BO10" s="429"/>
      <c r="BP10" s="429"/>
      <c r="BQ10" s="429"/>
      <c r="BR10" s="429"/>
      <c r="BS10" s="429"/>
      <c r="BT10" s="429"/>
      <c r="BU10" s="430"/>
      <c r="BV10" s="428">
        <v>133754</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118</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2">
      <c r="A12" s="187"/>
      <c r="B12" s="544" t="s">
        <v>128</v>
      </c>
      <c r="C12" s="545"/>
      <c r="D12" s="545"/>
      <c r="E12" s="545"/>
      <c r="F12" s="545"/>
      <c r="G12" s="545"/>
      <c r="H12" s="545"/>
      <c r="I12" s="545"/>
      <c r="J12" s="545"/>
      <c r="K12" s="546"/>
      <c r="L12" s="553" t="s">
        <v>129</v>
      </c>
      <c r="M12" s="554"/>
      <c r="N12" s="554"/>
      <c r="O12" s="554"/>
      <c r="P12" s="554"/>
      <c r="Q12" s="555"/>
      <c r="R12" s="556">
        <v>14013</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94</v>
      </c>
      <c r="AV12" s="486"/>
      <c r="AW12" s="486"/>
      <c r="AX12" s="486"/>
      <c r="AY12" s="408" t="s">
        <v>133</v>
      </c>
      <c r="AZ12" s="409"/>
      <c r="BA12" s="409"/>
      <c r="BB12" s="409"/>
      <c r="BC12" s="409"/>
      <c r="BD12" s="409"/>
      <c r="BE12" s="409"/>
      <c r="BF12" s="409"/>
      <c r="BG12" s="409"/>
      <c r="BH12" s="409"/>
      <c r="BI12" s="409"/>
      <c r="BJ12" s="409"/>
      <c r="BK12" s="409"/>
      <c r="BL12" s="409"/>
      <c r="BM12" s="410"/>
      <c r="BN12" s="428">
        <v>287939</v>
      </c>
      <c r="BO12" s="429"/>
      <c r="BP12" s="429"/>
      <c r="BQ12" s="429"/>
      <c r="BR12" s="429"/>
      <c r="BS12" s="429"/>
      <c r="BT12" s="429"/>
      <c r="BU12" s="430"/>
      <c r="BV12" s="428">
        <v>135000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136</v>
      </c>
      <c r="N13" s="529"/>
      <c r="O13" s="529"/>
      <c r="P13" s="529"/>
      <c r="Q13" s="530"/>
      <c r="R13" s="531">
        <v>13970</v>
      </c>
      <c r="S13" s="532"/>
      <c r="T13" s="532"/>
      <c r="U13" s="532"/>
      <c r="V13" s="533"/>
      <c r="W13" s="519" t="s">
        <v>137</v>
      </c>
      <c r="X13" s="441"/>
      <c r="Y13" s="441"/>
      <c r="Z13" s="441"/>
      <c r="AA13" s="441"/>
      <c r="AB13" s="442"/>
      <c r="AC13" s="404">
        <v>350</v>
      </c>
      <c r="AD13" s="405"/>
      <c r="AE13" s="405"/>
      <c r="AF13" s="405"/>
      <c r="AG13" s="406"/>
      <c r="AH13" s="404">
        <v>333</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463227</v>
      </c>
      <c r="BO13" s="429"/>
      <c r="BP13" s="429"/>
      <c r="BQ13" s="429"/>
      <c r="BR13" s="429"/>
      <c r="BS13" s="429"/>
      <c r="BT13" s="429"/>
      <c r="BU13" s="430"/>
      <c r="BV13" s="428">
        <v>-5538</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8.9</v>
      </c>
      <c r="CU13" s="399"/>
      <c r="CV13" s="399"/>
      <c r="CW13" s="399"/>
      <c r="CX13" s="399"/>
      <c r="CY13" s="399"/>
      <c r="CZ13" s="399"/>
      <c r="DA13" s="400"/>
      <c r="DB13" s="398">
        <v>8.6999999999999993</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142</v>
      </c>
      <c r="M14" s="565"/>
      <c r="N14" s="565"/>
      <c r="O14" s="565"/>
      <c r="P14" s="565"/>
      <c r="Q14" s="566"/>
      <c r="R14" s="531">
        <v>13962</v>
      </c>
      <c r="S14" s="532"/>
      <c r="T14" s="532"/>
      <c r="U14" s="532"/>
      <c r="V14" s="533"/>
      <c r="W14" s="534"/>
      <c r="X14" s="444"/>
      <c r="Y14" s="444"/>
      <c r="Z14" s="444"/>
      <c r="AA14" s="444"/>
      <c r="AB14" s="445"/>
      <c r="AC14" s="524">
        <v>5.4</v>
      </c>
      <c r="AD14" s="525"/>
      <c r="AE14" s="525"/>
      <c r="AF14" s="525"/>
      <c r="AG14" s="526"/>
      <c r="AH14" s="524">
        <v>5.2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126</v>
      </c>
      <c r="CU14" s="536"/>
      <c r="CV14" s="536"/>
      <c r="CW14" s="536"/>
      <c r="CX14" s="536"/>
      <c r="CY14" s="536"/>
      <c r="CZ14" s="536"/>
      <c r="DA14" s="537"/>
      <c r="DB14" s="535" t="s">
        <v>144</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136</v>
      </c>
      <c r="N15" s="529"/>
      <c r="O15" s="529"/>
      <c r="P15" s="529"/>
      <c r="Q15" s="530"/>
      <c r="R15" s="531">
        <v>13921</v>
      </c>
      <c r="S15" s="532"/>
      <c r="T15" s="532"/>
      <c r="U15" s="532"/>
      <c r="V15" s="533"/>
      <c r="W15" s="519" t="s">
        <v>145</v>
      </c>
      <c r="X15" s="441"/>
      <c r="Y15" s="441"/>
      <c r="Z15" s="441"/>
      <c r="AA15" s="441"/>
      <c r="AB15" s="442"/>
      <c r="AC15" s="404">
        <v>1614</v>
      </c>
      <c r="AD15" s="405"/>
      <c r="AE15" s="405"/>
      <c r="AF15" s="405"/>
      <c r="AG15" s="406"/>
      <c r="AH15" s="404">
        <v>1601</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1546817</v>
      </c>
      <c r="BO15" s="424"/>
      <c r="BP15" s="424"/>
      <c r="BQ15" s="424"/>
      <c r="BR15" s="424"/>
      <c r="BS15" s="424"/>
      <c r="BT15" s="424"/>
      <c r="BU15" s="425"/>
      <c r="BV15" s="423">
        <v>1503787</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24.8</v>
      </c>
      <c r="AD16" s="525"/>
      <c r="AE16" s="525"/>
      <c r="AF16" s="525"/>
      <c r="AG16" s="526"/>
      <c r="AH16" s="524">
        <v>25.1</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2897856</v>
      </c>
      <c r="BO16" s="429"/>
      <c r="BP16" s="429"/>
      <c r="BQ16" s="429"/>
      <c r="BR16" s="429"/>
      <c r="BS16" s="429"/>
      <c r="BT16" s="429"/>
      <c r="BU16" s="430"/>
      <c r="BV16" s="428">
        <v>2807811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151</v>
      </c>
      <c r="N17" s="514"/>
      <c r="O17" s="514"/>
      <c r="P17" s="514"/>
      <c r="Q17" s="515"/>
      <c r="R17" s="516" t="s">
        <v>149</v>
      </c>
      <c r="S17" s="517"/>
      <c r="T17" s="517"/>
      <c r="U17" s="517"/>
      <c r="V17" s="518"/>
      <c r="W17" s="519" t="s">
        <v>152</v>
      </c>
      <c r="X17" s="441"/>
      <c r="Y17" s="441"/>
      <c r="Z17" s="441"/>
      <c r="AA17" s="441"/>
      <c r="AB17" s="442"/>
      <c r="AC17" s="404">
        <v>4535</v>
      </c>
      <c r="AD17" s="405"/>
      <c r="AE17" s="405"/>
      <c r="AF17" s="405"/>
      <c r="AG17" s="406"/>
      <c r="AH17" s="404">
        <v>4448</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1965788</v>
      </c>
      <c r="BO17" s="429"/>
      <c r="BP17" s="429"/>
      <c r="BQ17" s="429"/>
      <c r="BR17" s="429"/>
      <c r="BS17" s="429"/>
      <c r="BT17" s="429"/>
      <c r="BU17" s="430"/>
      <c r="BV17" s="428">
        <v>1913498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154</v>
      </c>
      <c r="C18" s="491"/>
      <c r="D18" s="491"/>
      <c r="E18" s="492"/>
      <c r="F18" s="492"/>
      <c r="G18" s="492"/>
      <c r="H18" s="492"/>
      <c r="I18" s="492"/>
      <c r="J18" s="492"/>
      <c r="K18" s="492"/>
      <c r="L18" s="493">
        <v>32.26</v>
      </c>
      <c r="M18" s="493"/>
      <c r="N18" s="493"/>
      <c r="O18" s="493"/>
      <c r="P18" s="493"/>
      <c r="Q18" s="493"/>
      <c r="R18" s="494"/>
      <c r="S18" s="494"/>
      <c r="T18" s="494"/>
      <c r="U18" s="494"/>
      <c r="V18" s="495"/>
      <c r="W18" s="509"/>
      <c r="X18" s="510"/>
      <c r="Y18" s="510"/>
      <c r="Z18" s="510"/>
      <c r="AA18" s="510"/>
      <c r="AB18" s="520"/>
      <c r="AC18" s="392">
        <v>69.8</v>
      </c>
      <c r="AD18" s="393"/>
      <c r="AE18" s="393"/>
      <c r="AF18" s="393"/>
      <c r="AG18" s="496"/>
      <c r="AH18" s="392">
        <v>69.7</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3239817</v>
      </c>
      <c r="BO18" s="429"/>
      <c r="BP18" s="429"/>
      <c r="BQ18" s="429"/>
      <c r="BR18" s="429"/>
      <c r="BS18" s="429"/>
      <c r="BT18" s="429"/>
      <c r="BU18" s="430"/>
      <c r="BV18" s="428">
        <v>3153724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156</v>
      </c>
      <c r="C19" s="491"/>
      <c r="D19" s="491"/>
      <c r="E19" s="492"/>
      <c r="F19" s="492"/>
      <c r="G19" s="492"/>
      <c r="H19" s="492"/>
      <c r="I19" s="492"/>
      <c r="J19" s="492"/>
      <c r="K19" s="492"/>
      <c r="L19" s="498">
        <v>422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4785403</v>
      </c>
      <c r="BO19" s="429"/>
      <c r="BP19" s="429"/>
      <c r="BQ19" s="429"/>
      <c r="BR19" s="429"/>
      <c r="BS19" s="429"/>
      <c r="BT19" s="429"/>
      <c r="BU19" s="430"/>
      <c r="BV19" s="428">
        <v>4263170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158</v>
      </c>
      <c r="C20" s="491"/>
      <c r="D20" s="491"/>
      <c r="E20" s="492"/>
      <c r="F20" s="492"/>
      <c r="G20" s="492"/>
      <c r="H20" s="492"/>
      <c r="I20" s="492"/>
      <c r="J20" s="492"/>
      <c r="K20" s="492"/>
      <c r="L20" s="498">
        <v>5102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4236807</v>
      </c>
      <c r="BO23" s="429"/>
      <c r="BP23" s="429"/>
      <c r="BQ23" s="429"/>
      <c r="BR23" s="429"/>
      <c r="BS23" s="429"/>
      <c r="BT23" s="429"/>
      <c r="BU23" s="430"/>
      <c r="BV23" s="428">
        <v>4261640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167</v>
      </c>
      <c r="F24" s="402"/>
      <c r="G24" s="402"/>
      <c r="H24" s="402"/>
      <c r="I24" s="402"/>
      <c r="J24" s="402"/>
      <c r="K24" s="403"/>
      <c r="L24" s="404">
        <v>1</v>
      </c>
      <c r="M24" s="405"/>
      <c r="N24" s="405"/>
      <c r="O24" s="405"/>
      <c r="P24" s="406"/>
      <c r="Q24" s="404">
        <v>7500</v>
      </c>
      <c r="R24" s="405"/>
      <c r="S24" s="405"/>
      <c r="T24" s="405"/>
      <c r="U24" s="405"/>
      <c r="V24" s="406"/>
      <c r="W24" s="470"/>
      <c r="X24" s="461"/>
      <c r="Y24" s="462"/>
      <c r="Z24" s="401" t="s">
        <v>168</v>
      </c>
      <c r="AA24" s="402"/>
      <c r="AB24" s="402"/>
      <c r="AC24" s="402"/>
      <c r="AD24" s="402"/>
      <c r="AE24" s="402"/>
      <c r="AF24" s="402"/>
      <c r="AG24" s="403"/>
      <c r="AH24" s="404">
        <v>83</v>
      </c>
      <c r="AI24" s="405"/>
      <c r="AJ24" s="405"/>
      <c r="AK24" s="405"/>
      <c r="AL24" s="406"/>
      <c r="AM24" s="404">
        <v>246095</v>
      </c>
      <c r="AN24" s="405"/>
      <c r="AO24" s="405"/>
      <c r="AP24" s="405"/>
      <c r="AQ24" s="405"/>
      <c r="AR24" s="406"/>
      <c r="AS24" s="404">
        <v>2965</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3744916</v>
      </c>
      <c r="BO24" s="429"/>
      <c r="BP24" s="429"/>
      <c r="BQ24" s="429"/>
      <c r="BR24" s="429"/>
      <c r="BS24" s="429"/>
      <c r="BT24" s="429"/>
      <c r="BU24" s="430"/>
      <c r="BV24" s="428">
        <v>3886005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170</v>
      </c>
      <c r="F25" s="402"/>
      <c r="G25" s="402"/>
      <c r="H25" s="402"/>
      <c r="I25" s="402"/>
      <c r="J25" s="402"/>
      <c r="K25" s="403"/>
      <c r="L25" s="404">
        <v>1</v>
      </c>
      <c r="M25" s="405"/>
      <c r="N25" s="405"/>
      <c r="O25" s="405"/>
      <c r="P25" s="406"/>
      <c r="Q25" s="404">
        <v>6050</v>
      </c>
      <c r="R25" s="405"/>
      <c r="S25" s="405"/>
      <c r="T25" s="405"/>
      <c r="U25" s="405"/>
      <c r="V25" s="406"/>
      <c r="W25" s="470"/>
      <c r="X25" s="461"/>
      <c r="Y25" s="462"/>
      <c r="Z25" s="401" t="s">
        <v>171</v>
      </c>
      <c r="AA25" s="402"/>
      <c r="AB25" s="402"/>
      <c r="AC25" s="402"/>
      <c r="AD25" s="402"/>
      <c r="AE25" s="402"/>
      <c r="AF25" s="402"/>
      <c r="AG25" s="403"/>
      <c r="AH25" s="404" t="s">
        <v>135</v>
      </c>
      <c r="AI25" s="405"/>
      <c r="AJ25" s="405"/>
      <c r="AK25" s="405"/>
      <c r="AL25" s="406"/>
      <c r="AM25" s="404" t="s">
        <v>135</v>
      </c>
      <c r="AN25" s="405"/>
      <c r="AO25" s="405"/>
      <c r="AP25" s="405"/>
      <c r="AQ25" s="405"/>
      <c r="AR25" s="406"/>
      <c r="AS25" s="404" t="s">
        <v>135</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388904</v>
      </c>
      <c r="BO25" s="424"/>
      <c r="BP25" s="424"/>
      <c r="BQ25" s="424"/>
      <c r="BR25" s="424"/>
      <c r="BS25" s="424"/>
      <c r="BT25" s="424"/>
      <c r="BU25" s="425"/>
      <c r="BV25" s="423">
        <v>260469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173</v>
      </c>
      <c r="F26" s="402"/>
      <c r="G26" s="402"/>
      <c r="H26" s="402"/>
      <c r="I26" s="402"/>
      <c r="J26" s="402"/>
      <c r="K26" s="403"/>
      <c r="L26" s="404">
        <v>1</v>
      </c>
      <c r="M26" s="405"/>
      <c r="N26" s="405"/>
      <c r="O26" s="405"/>
      <c r="P26" s="406"/>
      <c r="Q26" s="404">
        <v>5750</v>
      </c>
      <c r="R26" s="405"/>
      <c r="S26" s="405"/>
      <c r="T26" s="405"/>
      <c r="U26" s="405"/>
      <c r="V26" s="406"/>
      <c r="W26" s="470"/>
      <c r="X26" s="461"/>
      <c r="Y26" s="462"/>
      <c r="Z26" s="401" t="s">
        <v>174</v>
      </c>
      <c r="AA26" s="483"/>
      <c r="AB26" s="483"/>
      <c r="AC26" s="483"/>
      <c r="AD26" s="483"/>
      <c r="AE26" s="483"/>
      <c r="AF26" s="483"/>
      <c r="AG26" s="484"/>
      <c r="AH26" s="404">
        <v>2</v>
      </c>
      <c r="AI26" s="405"/>
      <c r="AJ26" s="405"/>
      <c r="AK26" s="405"/>
      <c r="AL26" s="406"/>
      <c r="AM26" s="404" t="s">
        <v>175</v>
      </c>
      <c r="AN26" s="405"/>
      <c r="AO26" s="405"/>
      <c r="AP26" s="405"/>
      <c r="AQ26" s="405"/>
      <c r="AR26" s="406"/>
      <c r="AS26" s="404" t="s">
        <v>175</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135</v>
      </c>
      <c r="BO26" s="429"/>
      <c r="BP26" s="429"/>
      <c r="BQ26" s="429"/>
      <c r="BR26" s="429"/>
      <c r="BS26" s="429"/>
      <c r="BT26" s="429"/>
      <c r="BU26" s="430"/>
      <c r="BV26" s="428" t="s">
        <v>135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177</v>
      </c>
      <c r="F27" s="402"/>
      <c r="G27" s="402"/>
      <c r="H27" s="402"/>
      <c r="I27" s="402"/>
      <c r="J27" s="402"/>
      <c r="K27" s="403"/>
      <c r="L27" s="404">
        <v>1</v>
      </c>
      <c r="M27" s="405"/>
      <c r="N27" s="405"/>
      <c r="O27" s="405"/>
      <c r="P27" s="406"/>
      <c r="Q27" s="404">
        <v>3100</v>
      </c>
      <c r="R27" s="405"/>
      <c r="S27" s="405"/>
      <c r="T27" s="405"/>
      <c r="U27" s="405"/>
      <c r="V27" s="406"/>
      <c r="W27" s="470"/>
      <c r="X27" s="461"/>
      <c r="Y27" s="462"/>
      <c r="Z27" s="401" t="s">
        <v>178</v>
      </c>
      <c r="AA27" s="402"/>
      <c r="AB27" s="402"/>
      <c r="AC27" s="402"/>
      <c r="AD27" s="402"/>
      <c r="AE27" s="402"/>
      <c r="AF27" s="402"/>
      <c r="AG27" s="403"/>
      <c r="AH27" s="404">
        <v>1</v>
      </c>
      <c r="AI27" s="405"/>
      <c r="AJ27" s="405"/>
      <c r="AK27" s="405"/>
      <c r="AL27" s="406"/>
      <c r="AM27" s="404" t="s">
        <v>175</v>
      </c>
      <c r="AN27" s="405"/>
      <c r="AO27" s="405"/>
      <c r="AP27" s="405"/>
      <c r="AQ27" s="405"/>
      <c r="AR27" s="406"/>
      <c r="AS27" s="404" t="s">
        <v>175</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330943</v>
      </c>
      <c r="BO27" s="432"/>
      <c r="BP27" s="432"/>
      <c r="BQ27" s="432"/>
      <c r="BR27" s="432"/>
      <c r="BS27" s="432"/>
      <c r="BT27" s="432"/>
      <c r="BU27" s="433"/>
      <c r="BV27" s="431">
        <v>330103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180</v>
      </c>
      <c r="F28" s="402"/>
      <c r="G28" s="402"/>
      <c r="H28" s="402"/>
      <c r="I28" s="402"/>
      <c r="J28" s="402"/>
      <c r="K28" s="403"/>
      <c r="L28" s="404">
        <v>1</v>
      </c>
      <c r="M28" s="405"/>
      <c r="N28" s="405"/>
      <c r="O28" s="405"/>
      <c r="P28" s="406"/>
      <c r="Q28" s="404">
        <v>2490</v>
      </c>
      <c r="R28" s="405"/>
      <c r="S28" s="405"/>
      <c r="T28" s="405"/>
      <c r="U28" s="405"/>
      <c r="V28" s="406"/>
      <c r="W28" s="470"/>
      <c r="X28" s="461"/>
      <c r="Y28" s="462"/>
      <c r="Z28" s="401" t="s">
        <v>181</v>
      </c>
      <c r="AA28" s="402"/>
      <c r="AB28" s="402"/>
      <c r="AC28" s="402"/>
      <c r="AD28" s="402"/>
      <c r="AE28" s="402"/>
      <c r="AF28" s="402"/>
      <c r="AG28" s="403"/>
      <c r="AH28" s="404" t="s">
        <v>135</v>
      </c>
      <c r="AI28" s="405"/>
      <c r="AJ28" s="405"/>
      <c r="AK28" s="405"/>
      <c r="AL28" s="406"/>
      <c r="AM28" s="404" t="s">
        <v>135</v>
      </c>
      <c r="AN28" s="405"/>
      <c r="AO28" s="405"/>
      <c r="AP28" s="405"/>
      <c r="AQ28" s="405"/>
      <c r="AR28" s="406"/>
      <c r="AS28" s="404" t="s">
        <v>135</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1022754</v>
      </c>
      <c r="BO28" s="424"/>
      <c r="BP28" s="424"/>
      <c r="BQ28" s="424"/>
      <c r="BR28" s="424"/>
      <c r="BS28" s="424"/>
      <c r="BT28" s="424"/>
      <c r="BU28" s="425"/>
      <c r="BV28" s="423">
        <v>590477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183</v>
      </c>
      <c r="F29" s="402"/>
      <c r="G29" s="402"/>
      <c r="H29" s="402"/>
      <c r="I29" s="402"/>
      <c r="J29" s="402"/>
      <c r="K29" s="403"/>
      <c r="L29" s="404">
        <v>8</v>
      </c>
      <c r="M29" s="405"/>
      <c r="N29" s="405"/>
      <c r="O29" s="405"/>
      <c r="P29" s="406"/>
      <c r="Q29" s="404">
        <v>2260</v>
      </c>
      <c r="R29" s="405"/>
      <c r="S29" s="405"/>
      <c r="T29" s="405"/>
      <c r="U29" s="405"/>
      <c r="V29" s="406"/>
      <c r="W29" s="471"/>
      <c r="X29" s="472"/>
      <c r="Y29" s="473"/>
      <c r="Z29" s="401" t="s">
        <v>184</v>
      </c>
      <c r="AA29" s="402"/>
      <c r="AB29" s="402"/>
      <c r="AC29" s="402"/>
      <c r="AD29" s="402"/>
      <c r="AE29" s="402"/>
      <c r="AF29" s="402"/>
      <c r="AG29" s="403"/>
      <c r="AH29" s="404">
        <v>84</v>
      </c>
      <c r="AI29" s="405"/>
      <c r="AJ29" s="405"/>
      <c r="AK29" s="405"/>
      <c r="AL29" s="406"/>
      <c r="AM29" s="404">
        <v>248711</v>
      </c>
      <c r="AN29" s="405"/>
      <c r="AO29" s="405"/>
      <c r="AP29" s="405"/>
      <c r="AQ29" s="405"/>
      <c r="AR29" s="406"/>
      <c r="AS29" s="404">
        <v>2961</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663208</v>
      </c>
      <c r="BO29" s="429"/>
      <c r="BP29" s="429"/>
      <c r="BQ29" s="429"/>
      <c r="BR29" s="429"/>
      <c r="BS29" s="429"/>
      <c r="BT29" s="429"/>
      <c r="BU29" s="430"/>
      <c r="BV29" s="428">
        <v>660638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99.2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3804094</v>
      </c>
      <c r="BO30" s="432"/>
      <c r="BP30" s="432"/>
      <c r="BQ30" s="432"/>
      <c r="BR30" s="432"/>
      <c r="BS30" s="432"/>
      <c r="BT30" s="432"/>
      <c r="BU30" s="433"/>
      <c r="BV30" s="431">
        <v>3974558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193</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193</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長崎県市町村総合事務組合（一般会計）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長崎県林業公社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2">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国民健康保険診療所特別会計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IF('各会計、関係団体の財政状況及び健全化判断比率'!B34="","",'各会計、関係団体の財政状況及び健全化判断比率'!B34)</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長崎県市町村総合事務組合（市町村会館管理事業特別会計）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長崎県市町村総合事務組合（市町村会館馬町別館管理事業特別会計）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長崎県市町村総合事務組合（公平委員会特別会計）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長崎県市町村総合事務組合（行政不服審査会事業特別会計）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長崎県市町村総合事務組合（交通災害共済事業特別会計）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長崎県後期高齢者医療広域連合（普通会計）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長崎県後期高齢者医療広域連合（後期高齢者医療事業会計）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1zE+vSGvNIrDBiKGU/JkLQ8RnIjKwXQt2PaLsibx0skigX96BymAJDSOVDAtOSpe2lp2rgbTtUL5keQ0GSdUtg==" saltValue="fEVc4dkZ23ynX+blXgqA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55" zoomScaleNormal="55" zoomScaleSheetLayoutView="100" workbookViewId="0">
      <selection activeCell="J36" sqref="J36:K36"/>
    </sheetView>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12" t="s">
        <v>573</v>
      </c>
      <c r="D34" s="1212"/>
      <c r="E34" s="1213"/>
      <c r="F34" s="32">
        <v>28.88</v>
      </c>
      <c r="G34" s="33">
        <v>28.61</v>
      </c>
      <c r="H34" s="33">
        <v>29.56</v>
      </c>
      <c r="I34" s="33">
        <v>26.4</v>
      </c>
      <c r="J34" s="34">
        <v>26.73</v>
      </c>
      <c r="K34" s="22"/>
      <c r="L34" s="22"/>
      <c r="M34" s="22"/>
      <c r="N34" s="22"/>
      <c r="O34" s="22"/>
      <c r="P34" s="22"/>
    </row>
    <row r="35" spans="1:16" ht="39" customHeight="1" x14ac:dyDescent="0.2">
      <c r="A35" s="22"/>
      <c r="B35" s="35"/>
      <c r="C35" s="1206" t="s">
        <v>574</v>
      </c>
      <c r="D35" s="1207"/>
      <c r="E35" s="1208"/>
      <c r="F35" s="36">
        <v>8.4600000000000009</v>
      </c>
      <c r="G35" s="37">
        <v>6.13</v>
      </c>
      <c r="H35" s="37">
        <v>6.86</v>
      </c>
      <c r="I35" s="37">
        <v>6.74</v>
      </c>
      <c r="J35" s="38">
        <v>7.51</v>
      </c>
      <c r="K35" s="22"/>
      <c r="L35" s="22"/>
      <c r="M35" s="22"/>
      <c r="N35" s="22"/>
      <c r="O35" s="22"/>
      <c r="P35" s="22"/>
    </row>
    <row r="36" spans="1:16" ht="39" customHeight="1" x14ac:dyDescent="0.2">
      <c r="A36" s="22"/>
      <c r="B36" s="35"/>
      <c r="C36" s="1206" t="s">
        <v>575</v>
      </c>
      <c r="D36" s="1207"/>
      <c r="E36" s="1208"/>
      <c r="F36" s="36">
        <v>0.99</v>
      </c>
      <c r="G36" s="37">
        <v>0.83</v>
      </c>
      <c r="H36" s="37">
        <v>0.96</v>
      </c>
      <c r="I36" s="37">
        <v>0.49</v>
      </c>
      <c r="J36" s="38">
        <v>2.64</v>
      </c>
      <c r="K36" s="22"/>
      <c r="L36" s="22"/>
      <c r="M36" s="22"/>
      <c r="N36" s="22"/>
      <c r="O36" s="22"/>
      <c r="P36" s="22"/>
    </row>
    <row r="37" spans="1:16" ht="39" customHeight="1" x14ac:dyDescent="0.2">
      <c r="A37" s="22"/>
      <c r="B37" s="35"/>
      <c r="C37" s="1206" t="s">
        <v>576</v>
      </c>
      <c r="D37" s="1207"/>
      <c r="E37" s="1208"/>
      <c r="F37" s="36">
        <v>1.56</v>
      </c>
      <c r="G37" s="37">
        <v>2.0099999999999998</v>
      </c>
      <c r="H37" s="37">
        <v>2.66</v>
      </c>
      <c r="I37" s="37">
        <v>1.4</v>
      </c>
      <c r="J37" s="38">
        <v>0.56000000000000005</v>
      </c>
      <c r="K37" s="22"/>
      <c r="L37" s="22"/>
      <c r="M37" s="22"/>
      <c r="N37" s="22"/>
      <c r="O37" s="22"/>
      <c r="P37" s="22"/>
    </row>
    <row r="38" spans="1:16" ht="39" customHeight="1" x14ac:dyDescent="0.2">
      <c r="A38" s="22"/>
      <c r="B38" s="35"/>
      <c r="C38" s="1206" t="s">
        <v>577</v>
      </c>
      <c r="D38" s="1207"/>
      <c r="E38" s="1208"/>
      <c r="F38" s="36">
        <v>1.73</v>
      </c>
      <c r="G38" s="37">
        <v>1.84</v>
      </c>
      <c r="H38" s="37">
        <v>1.85</v>
      </c>
      <c r="I38" s="37">
        <v>0.76</v>
      </c>
      <c r="J38" s="38">
        <v>0.44</v>
      </c>
      <c r="K38" s="22"/>
      <c r="L38" s="22"/>
      <c r="M38" s="22"/>
      <c r="N38" s="22"/>
      <c r="O38" s="22"/>
      <c r="P38" s="22"/>
    </row>
    <row r="39" spans="1:16" ht="39" customHeight="1" x14ac:dyDescent="0.2">
      <c r="A39" s="22"/>
      <c r="B39" s="35"/>
      <c r="C39" s="1206" t="s">
        <v>578</v>
      </c>
      <c r="D39" s="1207"/>
      <c r="E39" s="1208"/>
      <c r="F39" s="36">
        <v>0.04</v>
      </c>
      <c r="G39" s="37">
        <v>0.08</v>
      </c>
      <c r="H39" s="37">
        <v>7.0000000000000007E-2</v>
      </c>
      <c r="I39" s="37">
        <v>0.04</v>
      </c>
      <c r="J39" s="38">
        <v>0.12</v>
      </c>
      <c r="K39" s="22"/>
      <c r="L39" s="22"/>
      <c r="M39" s="22"/>
      <c r="N39" s="22"/>
      <c r="O39" s="22"/>
      <c r="P39" s="22"/>
    </row>
    <row r="40" spans="1:16" ht="39" customHeight="1" x14ac:dyDescent="0.2">
      <c r="A40" s="22"/>
      <c r="B40" s="35"/>
      <c r="C40" s="1206" t="s">
        <v>579</v>
      </c>
      <c r="D40" s="1207"/>
      <c r="E40" s="1208"/>
      <c r="F40" s="36">
        <v>0.02</v>
      </c>
      <c r="G40" s="37">
        <v>0.02</v>
      </c>
      <c r="H40" s="37">
        <v>0.04</v>
      </c>
      <c r="I40" s="37">
        <v>0.03</v>
      </c>
      <c r="J40" s="38">
        <v>0.03</v>
      </c>
      <c r="K40" s="22"/>
      <c r="L40" s="22"/>
      <c r="M40" s="22"/>
      <c r="N40" s="22"/>
      <c r="O40" s="22"/>
      <c r="P40" s="22"/>
    </row>
    <row r="41" spans="1:16" ht="39" customHeight="1" x14ac:dyDescent="0.2">
      <c r="A41" s="22"/>
      <c r="B41" s="35"/>
      <c r="C41" s="1206" t="s">
        <v>580</v>
      </c>
      <c r="D41" s="1207"/>
      <c r="E41" s="1208"/>
      <c r="F41" s="36">
        <v>0.04</v>
      </c>
      <c r="G41" s="37">
        <v>0.06</v>
      </c>
      <c r="H41" s="37">
        <v>0.06</v>
      </c>
      <c r="I41" s="37">
        <v>0.01</v>
      </c>
      <c r="J41" s="38">
        <v>0</v>
      </c>
      <c r="K41" s="22"/>
      <c r="L41" s="22"/>
      <c r="M41" s="22"/>
      <c r="N41" s="22"/>
      <c r="O41" s="22"/>
      <c r="P41" s="22"/>
    </row>
    <row r="42" spans="1:16" ht="39" customHeight="1" x14ac:dyDescent="0.2">
      <c r="A42" s="22"/>
      <c r="B42" s="39"/>
      <c r="C42" s="1206" t="s">
        <v>581</v>
      </c>
      <c r="D42" s="1207"/>
      <c r="E42" s="1208"/>
      <c r="F42" s="36" t="s">
        <v>524</v>
      </c>
      <c r="G42" s="37" t="s">
        <v>524</v>
      </c>
      <c r="H42" s="37" t="s">
        <v>524</v>
      </c>
      <c r="I42" s="37" t="s">
        <v>524</v>
      </c>
      <c r="J42" s="38" t="s">
        <v>524</v>
      </c>
      <c r="K42" s="22"/>
      <c r="L42" s="22"/>
      <c r="M42" s="22"/>
      <c r="N42" s="22"/>
      <c r="O42" s="22"/>
      <c r="P42" s="22"/>
    </row>
    <row r="43" spans="1:16" ht="39" customHeight="1" thickBot="1" x14ac:dyDescent="0.25">
      <c r="A43" s="22"/>
      <c r="B43" s="40"/>
      <c r="C43" s="1209" t="s">
        <v>582</v>
      </c>
      <c r="D43" s="1210"/>
      <c r="E43" s="1211"/>
      <c r="F43" s="41" t="s">
        <v>524</v>
      </c>
      <c r="G43" s="42" t="s">
        <v>524</v>
      </c>
      <c r="H43" s="42" t="s">
        <v>524</v>
      </c>
      <c r="I43" s="42" t="s">
        <v>524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jkF48NZsVI7W35avfW2kkuIKNDdQ2azTakXjQz/Uo4b+rmvYAjCz25kE+EDv6c7CWyckrTwNdiIOZkCphvf4g==" saltValue="mPi0Z3zHlaRzIfDd6NO7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2" zoomScale="70" zoomScaleNormal="70" zoomScaleSheetLayoutView="55" workbookViewId="0">
      <selection activeCell="P62" sqref="P62"/>
    </sheetView>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470</v>
      </c>
      <c r="L45" s="60">
        <v>504</v>
      </c>
      <c r="M45" s="60">
        <v>519</v>
      </c>
      <c r="N45" s="60">
        <v>493</v>
      </c>
      <c r="O45" s="61">
        <v>514</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524</v>
      </c>
      <c r="L46" s="64" t="s">
        <v>524</v>
      </c>
      <c r="M46" s="64" t="s">
        <v>524</v>
      </c>
      <c r="N46" s="64" t="s">
        <v>524</v>
      </c>
      <c r="O46" s="65" t="s">
        <v>524</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524</v>
      </c>
      <c r="L47" s="64" t="s">
        <v>524</v>
      </c>
      <c r="M47" s="64" t="s">
        <v>524</v>
      </c>
      <c r="N47" s="64" t="s">
        <v>524</v>
      </c>
      <c r="O47" s="65" t="s">
        <v>524</v>
      </c>
      <c r="P47" s="48"/>
      <c r="Q47" s="48"/>
      <c r="R47" s="48"/>
      <c r="S47" s="48"/>
      <c r="T47" s="48"/>
      <c r="U47" s="48"/>
    </row>
    <row r="48" spans="1:21" ht="30.75" customHeight="1" x14ac:dyDescent="0.2">
      <c r="A48" s="48"/>
      <c r="B48" s="1234"/>
      <c r="C48" s="1235"/>
      <c r="D48" s="62"/>
      <c r="E48" s="1216" t="s">
        <v>15</v>
      </c>
      <c r="F48" s="1216"/>
      <c r="G48" s="1216"/>
      <c r="H48" s="1216"/>
      <c r="I48" s="1216"/>
      <c r="J48" s="1217"/>
      <c r="K48" s="63">
        <v>289</v>
      </c>
      <c r="L48" s="64">
        <v>281</v>
      </c>
      <c r="M48" s="64">
        <v>272</v>
      </c>
      <c r="N48" s="64">
        <v>289</v>
      </c>
      <c r="O48" s="65">
        <v>288</v>
      </c>
      <c r="P48" s="48"/>
      <c r="Q48" s="48"/>
      <c r="R48" s="48"/>
      <c r="S48" s="48"/>
      <c r="T48" s="48"/>
      <c r="U48" s="48"/>
    </row>
    <row r="49" spans="1:21" ht="30.75" customHeight="1" x14ac:dyDescent="0.2">
      <c r="A49" s="48"/>
      <c r="B49" s="1234"/>
      <c r="C49" s="1235"/>
      <c r="D49" s="62"/>
      <c r="E49" s="1216" t="s">
        <v>16</v>
      </c>
      <c r="F49" s="1216"/>
      <c r="G49" s="1216"/>
      <c r="H49" s="1216"/>
      <c r="I49" s="1216"/>
      <c r="J49" s="1217"/>
      <c r="K49" s="63" t="s">
        <v>524</v>
      </c>
      <c r="L49" s="64" t="s">
        <v>524</v>
      </c>
      <c r="M49" s="64" t="s">
        <v>524</v>
      </c>
      <c r="N49" s="64" t="s">
        <v>524</v>
      </c>
      <c r="O49" s="65" t="s">
        <v>524</v>
      </c>
      <c r="P49" s="48"/>
      <c r="Q49" s="48"/>
      <c r="R49" s="48"/>
      <c r="S49" s="48"/>
      <c r="T49" s="48"/>
      <c r="U49" s="48"/>
    </row>
    <row r="50" spans="1:21" ht="30.75" customHeight="1" x14ac:dyDescent="0.2">
      <c r="A50" s="48"/>
      <c r="B50" s="1234"/>
      <c r="C50" s="1235"/>
      <c r="D50" s="62"/>
      <c r="E50" s="1216" t="s">
        <v>17</v>
      </c>
      <c r="F50" s="1216"/>
      <c r="G50" s="1216"/>
      <c r="H50" s="1216"/>
      <c r="I50" s="1216"/>
      <c r="J50" s="1217"/>
      <c r="K50" s="63" t="s">
        <v>524</v>
      </c>
      <c r="L50" s="64" t="s">
        <v>524</v>
      </c>
      <c r="M50" s="64" t="s">
        <v>524</v>
      </c>
      <c r="N50" s="64" t="s">
        <v>524</v>
      </c>
      <c r="O50" s="65" t="s">
        <v>524</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524</v>
      </c>
      <c r="L51" s="64">
        <v>0</v>
      </c>
      <c r="M51" s="64" t="s">
        <v>524</v>
      </c>
      <c r="N51" s="64" t="s">
        <v>524</v>
      </c>
      <c r="O51" s="65" t="s">
        <v>524</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537</v>
      </c>
      <c r="L52" s="64">
        <v>531</v>
      </c>
      <c r="M52" s="64">
        <v>524</v>
      </c>
      <c r="N52" s="64">
        <v>530</v>
      </c>
      <c r="O52" s="65">
        <v>533</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222</v>
      </c>
      <c r="L53" s="69">
        <v>254</v>
      </c>
      <c r="M53" s="69">
        <v>267</v>
      </c>
      <c r="N53" s="69">
        <v>252</v>
      </c>
      <c r="O53" s="70">
        <v>269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22" t="s">
        <v>25</v>
      </c>
      <c r="C57" s="1223"/>
      <c r="D57" s="1226" t="s">
        <v>26</v>
      </c>
      <c r="E57" s="1227"/>
      <c r="F57" s="1227"/>
      <c r="G57" s="1227"/>
      <c r="H57" s="1227"/>
      <c r="I57" s="1227"/>
      <c r="J57" s="1228"/>
      <c r="K57" s="83" t="s">
        <v>524</v>
      </c>
      <c r="L57" s="84" t="s">
        <v>524</v>
      </c>
      <c r="M57" s="84" t="s">
        <v>524</v>
      </c>
      <c r="N57" s="84" t="s">
        <v>524</v>
      </c>
      <c r="O57" s="85" t="s">
        <v>524</v>
      </c>
    </row>
    <row r="58" spans="1:21" ht="31.5" customHeight="1" thickBot="1" x14ac:dyDescent="0.25">
      <c r="B58" s="1224"/>
      <c r="C58" s="1225"/>
      <c r="D58" s="1229" t="s">
        <v>27</v>
      </c>
      <c r="E58" s="1230"/>
      <c r="F58" s="1230"/>
      <c r="G58" s="1230"/>
      <c r="H58" s="1230"/>
      <c r="I58" s="1230"/>
      <c r="J58" s="1231"/>
      <c r="K58" s="86" t="s">
        <v>524</v>
      </c>
      <c r="L58" s="87" t="s">
        <v>524</v>
      </c>
      <c r="M58" s="87" t="s">
        <v>524</v>
      </c>
      <c r="N58" s="87" t="s">
        <v>524</v>
      </c>
      <c r="O58" s="88" t="s">
        <v>524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1T+kzqPesC0qVRp8oCkDbocibD4Qq4RnZzB/3bN69LsAb1Sf8BMNF2990PKBhew43bbiEAeLYrcttyQ9EyjXQ==" saltValue="0uMIapvIkpDBIrPZB1uo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19" zoomScale="55" zoomScaleNormal="55" zoomScaleSheetLayoutView="100" workbookViewId="0"/>
  </sheetViews>
  <sheetFormatPr defaultColWidth="0" defaultRowHeight="13.5" customHeight="1" zeroHeight="1" x14ac:dyDescent="0.2"/>
  <cols>
    <col min="1" max="1" width="6.5546875" style="93" customWidth="1"/>
    <col min="2" max="3" width="12.5546875" style="93" customWidth="1"/>
    <col min="4" max="4" width="11.5546875" style="93" customWidth="1"/>
    <col min="5" max="8" width="10.44140625" style="93" customWidth="1"/>
    <col min="9" max="13" width="16.44140625" style="93" customWidth="1"/>
    <col min="14" max="19" width="12.554687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52" t="s">
        <v>30</v>
      </c>
      <c r="C41" s="1253"/>
      <c r="D41" s="102"/>
      <c r="E41" s="1254" t="s">
        <v>31</v>
      </c>
      <c r="F41" s="1254"/>
      <c r="G41" s="1254"/>
      <c r="H41" s="1255"/>
      <c r="I41" s="103">
        <v>4591</v>
      </c>
      <c r="J41" s="104">
        <v>4876</v>
      </c>
      <c r="K41" s="104">
        <v>4435</v>
      </c>
      <c r="L41" s="104">
        <v>4262</v>
      </c>
      <c r="M41" s="105">
        <v>4237</v>
      </c>
    </row>
    <row r="42" spans="2:13" ht="27.75" customHeight="1" x14ac:dyDescent="0.2">
      <c r="B42" s="1242"/>
      <c r="C42" s="1243"/>
      <c r="D42" s="106"/>
      <c r="E42" s="1246" t="s">
        <v>32</v>
      </c>
      <c r="F42" s="1246"/>
      <c r="G42" s="1246"/>
      <c r="H42" s="1247"/>
      <c r="I42" s="107" t="s">
        <v>524</v>
      </c>
      <c r="J42" s="108" t="s">
        <v>524</v>
      </c>
      <c r="K42" s="108" t="s">
        <v>524</v>
      </c>
      <c r="L42" s="108" t="s">
        <v>524</v>
      </c>
      <c r="M42" s="109" t="s">
        <v>524</v>
      </c>
    </row>
    <row r="43" spans="2:13" ht="27.75" customHeight="1" x14ac:dyDescent="0.2">
      <c r="B43" s="1242"/>
      <c r="C43" s="1243"/>
      <c r="D43" s="106"/>
      <c r="E43" s="1246" t="s">
        <v>33</v>
      </c>
      <c r="F43" s="1246"/>
      <c r="G43" s="1246"/>
      <c r="H43" s="1247"/>
      <c r="I43" s="107">
        <v>3661</v>
      </c>
      <c r="J43" s="108">
        <v>3536</v>
      </c>
      <c r="K43" s="108">
        <v>3285</v>
      </c>
      <c r="L43" s="108">
        <v>3171</v>
      </c>
      <c r="M43" s="109">
        <v>3074</v>
      </c>
    </row>
    <row r="44" spans="2:13" ht="27.75" customHeight="1" x14ac:dyDescent="0.2">
      <c r="B44" s="1242"/>
      <c r="C44" s="1243"/>
      <c r="D44" s="106"/>
      <c r="E44" s="1246" t="s">
        <v>34</v>
      </c>
      <c r="F44" s="1246"/>
      <c r="G44" s="1246"/>
      <c r="H44" s="1247"/>
      <c r="I44" s="107" t="s">
        <v>524</v>
      </c>
      <c r="J44" s="108" t="s">
        <v>524</v>
      </c>
      <c r="K44" s="108" t="s">
        <v>524</v>
      </c>
      <c r="L44" s="108" t="s">
        <v>524</v>
      </c>
      <c r="M44" s="109" t="s">
        <v>524</v>
      </c>
    </row>
    <row r="45" spans="2:13" ht="27.75" customHeight="1" x14ac:dyDescent="0.2">
      <c r="B45" s="1242"/>
      <c r="C45" s="1243"/>
      <c r="D45" s="106"/>
      <c r="E45" s="1246" t="s">
        <v>35</v>
      </c>
      <c r="F45" s="1246"/>
      <c r="G45" s="1246"/>
      <c r="H45" s="1247"/>
      <c r="I45" s="107">
        <v>725</v>
      </c>
      <c r="J45" s="108">
        <v>727</v>
      </c>
      <c r="K45" s="108">
        <v>690</v>
      </c>
      <c r="L45" s="108">
        <v>696</v>
      </c>
      <c r="M45" s="109">
        <v>675</v>
      </c>
    </row>
    <row r="46" spans="2:13" ht="27.75" customHeight="1" x14ac:dyDescent="0.2">
      <c r="B46" s="1242"/>
      <c r="C46" s="1243"/>
      <c r="D46" s="110"/>
      <c r="E46" s="1246" t="s">
        <v>36</v>
      </c>
      <c r="F46" s="1246"/>
      <c r="G46" s="1246"/>
      <c r="H46" s="1247"/>
      <c r="I46" s="107">
        <v>5</v>
      </c>
      <c r="J46" s="108">
        <v>4</v>
      </c>
      <c r="K46" s="108">
        <v>4</v>
      </c>
      <c r="L46" s="108">
        <v>4</v>
      </c>
      <c r="M46" s="109">
        <v>3</v>
      </c>
    </row>
    <row r="47" spans="2:13" ht="27.75" customHeight="1" x14ac:dyDescent="0.2">
      <c r="B47" s="1242"/>
      <c r="C47" s="1243"/>
      <c r="D47" s="111"/>
      <c r="E47" s="1256" t="s">
        <v>37</v>
      </c>
      <c r="F47" s="1257"/>
      <c r="G47" s="1257"/>
      <c r="H47" s="1258"/>
      <c r="I47" s="107" t="s">
        <v>524</v>
      </c>
      <c r="J47" s="108" t="s">
        <v>524</v>
      </c>
      <c r="K47" s="108" t="s">
        <v>524</v>
      </c>
      <c r="L47" s="108" t="s">
        <v>524</v>
      </c>
      <c r="M47" s="109" t="s">
        <v>524</v>
      </c>
    </row>
    <row r="48" spans="2:13" ht="27.75" customHeight="1" x14ac:dyDescent="0.2">
      <c r="B48" s="1242"/>
      <c r="C48" s="1243"/>
      <c r="D48" s="106"/>
      <c r="E48" s="1246" t="s">
        <v>38</v>
      </c>
      <c r="F48" s="1246"/>
      <c r="G48" s="1246"/>
      <c r="H48" s="1247"/>
      <c r="I48" s="107" t="s">
        <v>524</v>
      </c>
      <c r="J48" s="108" t="s">
        <v>524</v>
      </c>
      <c r="K48" s="108" t="s">
        <v>524</v>
      </c>
      <c r="L48" s="108" t="s">
        <v>524</v>
      </c>
      <c r="M48" s="109" t="s">
        <v>524</v>
      </c>
    </row>
    <row r="49" spans="2:13" ht="27.75" customHeight="1" x14ac:dyDescent="0.2">
      <c r="B49" s="1244"/>
      <c r="C49" s="1245"/>
      <c r="D49" s="106"/>
      <c r="E49" s="1246" t="s">
        <v>39</v>
      </c>
      <c r="F49" s="1246"/>
      <c r="G49" s="1246"/>
      <c r="H49" s="1247"/>
      <c r="I49" s="107" t="s">
        <v>524</v>
      </c>
      <c r="J49" s="108" t="s">
        <v>524</v>
      </c>
      <c r="K49" s="108" t="s">
        <v>524</v>
      </c>
      <c r="L49" s="108" t="s">
        <v>524</v>
      </c>
      <c r="M49" s="109" t="s">
        <v>524</v>
      </c>
    </row>
    <row r="50" spans="2:13" ht="27.75" customHeight="1" x14ac:dyDescent="0.2">
      <c r="B50" s="1240" t="s">
        <v>40</v>
      </c>
      <c r="C50" s="1241"/>
      <c r="D50" s="112"/>
      <c r="E50" s="1246" t="s">
        <v>41</v>
      </c>
      <c r="F50" s="1246"/>
      <c r="G50" s="1246"/>
      <c r="H50" s="1247"/>
      <c r="I50" s="107">
        <v>5903</v>
      </c>
      <c r="J50" s="108">
        <v>6174</v>
      </c>
      <c r="K50" s="108">
        <v>5840</v>
      </c>
      <c r="L50" s="108">
        <v>5835</v>
      </c>
      <c r="M50" s="109">
        <v>6081</v>
      </c>
    </row>
    <row r="51" spans="2:13" ht="27.75" customHeight="1" x14ac:dyDescent="0.2">
      <c r="B51" s="1242"/>
      <c r="C51" s="1243"/>
      <c r="D51" s="106"/>
      <c r="E51" s="1246" t="s">
        <v>42</v>
      </c>
      <c r="F51" s="1246"/>
      <c r="G51" s="1246"/>
      <c r="H51" s="1247"/>
      <c r="I51" s="107">
        <v>175</v>
      </c>
      <c r="J51" s="108">
        <v>148</v>
      </c>
      <c r="K51" s="108">
        <v>154</v>
      </c>
      <c r="L51" s="108">
        <v>138</v>
      </c>
      <c r="M51" s="109">
        <v>197</v>
      </c>
    </row>
    <row r="52" spans="2:13" ht="27.75" customHeight="1" x14ac:dyDescent="0.2">
      <c r="B52" s="1244"/>
      <c r="C52" s="1245"/>
      <c r="D52" s="106"/>
      <c r="E52" s="1246" t="s">
        <v>43</v>
      </c>
      <c r="F52" s="1246"/>
      <c r="G52" s="1246"/>
      <c r="H52" s="1247"/>
      <c r="I52" s="107">
        <v>5971</v>
      </c>
      <c r="J52" s="108">
        <v>5827</v>
      </c>
      <c r="K52" s="108">
        <v>5036</v>
      </c>
      <c r="L52" s="108">
        <v>4771</v>
      </c>
      <c r="M52" s="109">
        <v>4685</v>
      </c>
    </row>
    <row r="53" spans="2:13" ht="27.75" customHeight="1" thickBot="1" x14ac:dyDescent="0.25">
      <c r="B53" s="1248" t="s">
        <v>44</v>
      </c>
      <c r="C53" s="1249"/>
      <c r="D53" s="113"/>
      <c r="E53" s="1250" t="s">
        <v>45</v>
      </c>
      <c r="F53" s="1250"/>
      <c r="G53" s="1250"/>
      <c r="H53" s="1251"/>
      <c r="I53" s="114">
        <v>-3068</v>
      </c>
      <c r="J53" s="115">
        <v>-3006</v>
      </c>
      <c r="K53" s="115">
        <v>-2615</v>
      </c>
      <c r="L53" s="115">
        <v>-2611</v>
      </c>
      <c r="M53" s="116">
        <v>-2974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J1PO8ebvqb2jNxc6WPu9JLi3e0/vjoh/4MQ5ba8cjpCba73QdLtyb4Sm2yK0aMjNyk6JEyrArhQ4lv0yv6yNdw==" saltValue="q87KKbalSQsdV67Ynbtg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70" zoomScaleNormal="70" zoomScaleSheetLayoutView="100" workbookViewId="0">
      <selection activeCell="G63" sqref="G63"/>
    </sheetView>
  </sheetViews>
  <sheetFormatPr defaultColWidth="0" defaultRowHeight="0" customHeight="1" zeroHeight="1" x14ac:dyDescent="0.2"/>
  <cols>
    <col min="1" max="1" width="8.33203125" style="1" customWidth="1"/>
    <col min="2" max="2" width="16.441406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568</v>
      </c>
      <c r="G54" s="125" t="s">
        <v>569</v>
      </c>
      <c r="H54" s="126" t="s">
        <v>570</v>
      </c>
    </row>
    <row r="55" spans="2:8" ht="52.5" customHeight="1" x14ac:dyDescent="0.2">
      <c r="B55" s="127"/>
      <c r="C55" s="1267" t="s">
        <v>48</v>
      </c>
      <c r="D55" s="1267"/>
      <c r="E55" s="1268"/>
      <c r="F55" s="128">
        <v>592</v>
      </c>
      <c r="G55" s="128">
        <v>590</v>
      </c>
      <c r="H55" s="129">
        <v>1023</v>
      </c>
    </row>
    <row r="56" spans="2:8" ht="52.5" customHeight="1" x14ac:dyDescent="0.2">
      <c r="B56" s="130"/>
      <c r="C56" s="1269" t="s">
        <v>49</v>
      </c>
      <c r="D56" s="1269"/>
      <c r="E56" s="1270"/>
      <c r="F56" s="131">
        <v>660</v>
      </c>
      <c r="G56" s="131">
        <v>661</v>
      </c>
      <c r="H56" s="132">
        <v>663</v>
      </c>
    </row>
    <row r="57" spans="2:8" ht="53.25" customHeight="1" x14ac:dyDescent="0.2">
      <c r="B57" s="130"/>
      <c r="C57" s="1271" t="s">
        <v>50</v>
      </c>
      <c r="D57" s="1271"/>
      <c r="E57" s="1272"/>
      <c r="F57" s="133">
        <v>4033</v>
      </c>
      <c r="G57" s="133">
        <v>3975</v>
      </c>
      <c r="H57" s="134">
        <v>3804</v>
      </c>
    </row>
    <row r="58" spans="2:8" ht="45.75" customHeight="1" x14ac:dyDescent="0.2">
      <c r="B58" s="135"/>
      <c r="C58" s="1259" t="s">
        <v>602</v>
      </c>
      <c r="D58" s="1260"/>
      <c r="E58" s="1261"/>
      <c r="F58" s="136">
        <v>2924</v>
      </c>
      <c r="G58" s="136">
        <v>2777</v>
      </c>
      <c r="H58" s="137">
        <v>2726</v>
      </c>
    </row>
    <row r="59" spans="2:8" ht="45.75" customHeight="1" x14ac:dyDescent="0.2">
      <c r="B59" s="135"/>
      <c r="C59" s="1259" t="s">
        <v>603</v>
      </c>
      <c r="D59" s="1260"/>
      <c r="E59" s="1261"/>
      <c r="F59" s="136">
        <v>537</v>
      </c>
      <c r="G59" s="136">
        <v>558</v>
      </c>
      <c r="H59" s="137">
        <v>433</v>
      </c>
    </row>
    <row r="60" spans="2:8" ht="45.75" customHeight="1" x14ac:dyDescent="0.2">
      <c r="B60" s="135"/>
      <c r="C60" s="1259" t="s">
        <v>604</v>
      </c>
      <c r="D60" s="1260"/>
      <c r="E60" s="1261"/>
      <c r="F60" s="136">
        <v>139</v>
      </c>
      <c r="G60" s="136">
        <v>209</v>
      </c>
      <c r="H60" s="137">
        <v>215</v>
      </c>
    </row>
    <row r="61" spans="2:8" ht="45.75" customHeight="1" x14ac:dyDescent="0.2">
      <c r="B61" s="135"/>
      <c r="C61" s="1259" t="s">
        <v>605</v>
      </c>
      <c r="D61" s="1260"/>
      <c r="E61" s="1261"/>
      <c r="F61" s="136">
        <v>187</v>
      </c>
      <c r="G61" s="136">
        <v>187</v>
      </c>
      <c r="H61" s="137">
        <v>188</v>
      </c>
    </row>
    <row r="62" spans="2:8" ht="45.75" customHeight="1" thickBot="1" x14ac:dyDescent="0.25">
      <c r="B62" s="138"/>
      <c r="C62" s="1262" t="s">
        <v>606</v>
      </c>
      <c r="D62" s="1263"/>
      <c r="E62" s="1264"/>
      <c r="F62" s="139">
        <v>185</v>
      </c>
      <c r="G62" s="139">
        <v>185</v>
      </c>
      <c r="H62" s="140">
        <v>185</v>
      </c>
    </row>
    <row r="63" spans="2:8" ht="52.5" customHeight="1" thickBot="1" x14ac:dyDescent="0.25">
      <c r="B63" s="141"/>
      <c r="C63" s="1265" t="s">
        <v>51</v>
      </c>
      <c r="D63" s="1265"/>
      <c r="E63" s="1266"/>
      <c r="F63" s="142">
        <v>5285</v>
      </c>
      <c r="G63" s="142">
        <v>5226</v>
      </c>
      <c r="H63" s="143">
        <v>5490</v>
      </c>
    </row>
    <row r="64" spans="2:8" ht="15" customHeight="1" x14ac:dyDescent="0.2"/>
  </sheetData>
  <sheetProtection algorithmName="SHA-512" hashValue="P3Ev4/8OCxV5WVXnP3m30TpwgyBUeI81xxFuK7MdhxnINMu9JR/IW69ATy237mugRzi1wCjn3GJ9vCyQpeCdmA==" saltValue="PXlB+HhrjQ74+s5cWc/Z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441406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563</v>
      </c>
      <c r="G2" s="157"/>
      <c r="H2" s="158"/>
    </row>
    <row r="3" spans="1:8" x14ac:dyDescent="0.2">
      <c r="A3" s="154" t="s">
        <v>556</v>
      </c>
      <c r="B3" s="159"/>
      <c r="C3" s="160"/>
      <c r="D3" s="161">
        <v>71719</v>
      </c>
      <c r="E3" s="162"/>
      <c r="F3" s="163">
        <v>75972</v>
      </c>
      <c r="G3" s="164"/>
      <c r="H3" s="165"/>
    </row>
    <row r="4" spans="1:8" x14ac:dyDescent="0.2">
      <c r="A4" s="166"/>
      <c r="B4" s="167"/>
      <c r="C4" s="168"/>
      <c r="D4" s="169">
        <v>44214</v>
      </c>
      <c r="E4" s="170"/>
      <c r="F4" s="171">
        <v>40712</v>
      </c>
      <c r="G4" s="172"/>
      <c r="H4" s="173"/>
    </row>
    <row r="5" spans="1:8" x14ac:dyDescent="0.2">
      <c r="A5" s="154" t="s">
        <v>558</v>
      </c>
      <c r="B5" s="159"/>
      <c r="C5" s="160"/>
      <c r="D5" s="161">
        <v>87595</v>
      </c>
      <c r="E5" s="162"/>
      <c r="F5" s="163">
        <v>79466</v>
      </c>
      <c r="G5" s="164"/>
      <c r="H5" s="165"/>
    </row>
    <row r="6" spans="1:8" x14ac:dyDescent="0.2">
      <c r="A6" s="166"/>
      <c r="B6" s="167"/>
      <c r="C6" s="168"/>
      <c r="D6" s="169">
        <v>43222</v>
      </c>
      <c r="E6" s="170"/>
      <c r="F6" s="171">
        <v>44645</v>
      </c>
      <c r="G6" s="172"/>
      <c r="H6" s="173"/>
    </row>
    <row r="7" spans="1:8" x14ac:dyDescent="0.2">
      <c r="A7" s="154" t="s">
        <v>559</v>
      </c>
      <c r="B7" s="159"/>
      <c r="C7" s="160"/>
      <c r="D7" s="161">
        <v>35944</v>
      </c>
      <c r="E7" s="162"/>
      <c r="F7" s="163">
        <v>90072</v>
      </c>
      <c r="G7" s="164"/>
      <c r="H7" s="165"/>
    </row>
    <row r="8" spans="1:8" x14ac:dyDescent="0.2">
      <c r="A8" s="166"/>
      <c r="B8" s="167"/>
      <c r="C8" s="168"/>
      <c r="D8" s="169">
        <v>21149</v>
      </c>
      <c r="E8" s="170"/>
      <c r="F8" s="171">
        <v>46083</v>
      </c>
      <c r="G8" s="172"/>
      <c r="H8" s="173"/>
    </row>
    <row r="9" spans="1:8" x14ac:dyDescent="0.2">
      <c r="A9" s="154" t="s">
        <v>560</v>
      </c>
      <c r="B9" s="159"/>
      <c r="C9" s="160"/>
      <c r="D9" s="161">
        <v>60788</v>
      </c>
      <c r="E9" s="162"/>
      <c r="F9" s="163">
        <v>88328</v>
      </c>
      <c r="G9" s="164"/>
      <c r="H9" s="165"/>
    </row>
    <row r="10" spans="1:8" x14ac:dyDescent="0.2">
      <c r="A10" s="166"/>
      <c r="B10" s="167"/>
      <c r="C10" s="168"/>
      <c r="D10" s="169">
        <v>29479</v>
      </c>
      <c r="E10" s="170"/>
      <c r="F10" s="171">
        <v>49013</v>
      </c>
      <c r="G10" s="172"/>
      <c r="H10" s="173"/>
    </row>
    <row r="11" spans="1:8" x14ac:dyDescent="0.2">
      <c r="A11" s="154" t="s">
        <v>561</v>
      </c>
      <c r="B11" s="159"/>
      <c r="C11" s="160"/>
      <c r="D11" s="161">
        <v>66564</v>
      </c>
      <c r="E11" s="162"/>
      <c r="F11" s="163">
        <v>103390</v>
      </c>
      <c r="G11" s="164"/>
      <c r="H11" s="165"/>
    </row>
    <row r="12" spans="1:8" x14ac:dyDescent="0.2">
      <c r="A12" s="166"/>
      <c r="B12" s="167"/>
      <c r="C12" s="174"/>
      <c r="D12" s="169">
        <v>32519</v>
      </c>
      <c r="E12" s="170"/>
      <c r="F12" s="171">
        <v>51269</v>
      </c>
      <c r="G12" s="172"/>
      <c r="H12" s="173"/>
    </row>
    <row r="13" spans="1:8" x14ac:dyDescent="0.2">
      <c r="A13" s="154"/>
      <c r="B13" s="159"/>
      <c r="C13" s="175"/>
      <c r="D13" s="176">
        <v>64522</v>
      </c>
      <c r="E13" s="177"/>
      <c r="F13" s="178">
        <v>87446</v>
      </c>
      <c r="G13" s="179"/>
      <c r="H13" s="165"/>
    </row>
    <row r="14" spans="1:8" x14ac:dyDescent="0.2">
      <c r="A14" s="166"/>
      <c r="B14" s="167"/>
      <c r="C14" s="168"/>
      <c r="D14" s="169">
        <v>34117</v>
      </c>
      <c r="E14" s="170"/>
      <c r="F14" s="171">
        <v>46344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8.4600000000000009</v>
      </c>
      <c r="C19" s="180">
        <f>ROUND(VALUE(SUBSTITUTE(実質収支比率等に係る経年分析!G$48,"▲","-")),2)</f>
        <v>6.13</v>
      </c>
      <c r="D19" s="180">
        <f>ROUND(VALUE(SUBSTITUTE(実質収支比率等に係る経年分析!H$48,"▲","-")),2)</f>
        <v>6.86</v>
      </c>
      <c r="E19" s="180">
        <f>ROUND(VALUE(SUBSTITUTE(実質収支比率等に係る経年分析!I$48,"▲","-")),2)</f>
        <v>6.75</v>
      </c>
      <c r="F19" s="180">
        <f>ROUND(VALUE(SUBSTITUTE(実質収支比率等に係る経年分析!J$48,"▲","-")),2)</f>
        <v>7.52</v>
      </c>
    </row>
    <row r="20" spans="1:11" x14ac:dyDescent="0.2">
      <c r="A20" s="180" t="s">
        <v>55</v>
      </c>
      <c r="B20" s="180">
        <f>ROUND(VALUE(SUBSTITUTE(実質収支比率等に係る経年分析!F$47,"▲","-")),2)</f>
        <v>20.170000000000002</v>
      </c>
      <c r="C20" s="180">
        <f>ROUND(VALUE(SUBSTITUTE(実質収支比率等に係る経年分析!G$47,"▲","-")),2)</f>
        <v>20.87</v>
      </c>
      <c r="D20" s="180">
        <f>ROUND(VALUE(SUBSTITUTE(実質収支比率等に係る経年分析!H$47,"▲","-")),2)</f>
        <v>17.350000000000001</v>
      </c>
      <c r="E20" s="180">
        <f>ROUND(VALUE(SUBSTITUTE(実質収支比率等に係る経年分析!I$47,"▲","-")),2)</f>
        <v>17.350000000000001</v>
      </c>
      <c r="F20" s="180">
        <f>ROUND(VALUE(SUBSTITUTE(実質収支比率等に係る経年分析!J$47,"▲","-")),2)</f>
        <v>29.49</v>
      </c>
    </row>
    <row r="21" spans="1:11" x14ac:dyDescent="0.2">
      <c r="A21" s="180" t="s">
        <v>56</v>
      </c>
      <c r="B21" s="180">
        <f>IF(ISNUMBER(VALUE(SUBSTITUTE(実質収支比率等に係る経年分析!F$49,"▲","-"))),ROUND(VALUE(SUBSTITUTE(実質収支比率等に係る経年分析!F$49,"▲","-")),2),NA())</f>
        <v>6</v>
      </c>
      <c r="C21" s="180">
        <f>IF(ISNUMBER(VALUE(SUBSTITUTE(実質収支比率等に係る経年分析!G$49,"▲","-"))),ROUND(VALUE(SUBSTITUTE(実質収支比率等に係る経年分析!G$49,"▲","-")),2),NA())</f>
        <v>-1.87</v>
      </c>
      <c r="D21" s="180">
        <f>IF(ISNUMBER(VALUE(SUBSTITUTE(実質収支比率等に係る経年分析!H$49,"▲","-"))),ROUND(VALUE(SUBSTITUTE(実質収支比率等に係る経年分析!H$49,"▲","-")),2),NA())</f>
        <v>3.64</v>
      </c>
      <c r="E21" s="180">
        <f>IF(ISNUMBER(VALUE(SUBSTITUTE(実質収支比率等に係る経年分析!I$49,"▲","-"))),ROUND(VALUE(SUBSTITUTE(実質収支比率等に係る経年分析!I$49,"▲","-")),2),NA())</f>
        <v>-0.16</v>
      </c>
      <c r="F21" s="180">
        <f>IF(ISNUMBER(VALUE(SUBSTITUTE(実質収支比率等に係る経年分析!J$49,"▲","-"))),ROUND(VALUE(SUBSTITUTE(実質収支比率等に係る経年分析!J$49,"▲","-")),2),NA())</f>
        <v>13.36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2">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2.0099999999999998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2">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8.4600000000000009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7.51</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26.73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537</v>
      </c>
      <c r="E42" s="182"/>
      <c r="F42" s="182"/>
      <c r="G42" s="182">
        <f>'実質公債費比率（分子）の構造'!L$52</f>
        <v>531</v>
      </c>
      <c r="H42" s="182"/>
      <c r="I42" s="182"/>
      <c r="J42" s="182">
        <f>'実質公債費比率（分子）の構造'!M$52</f>
        <v>524</v>
      </c>
      <c r="K42" s="182"/>
      <c r="L42" s="182"/>
      <c r="M42" s="182">
        <f>'実質公債費比率（分子）の構造'!N$52</f>
        <v>530</v>
      </c>
      <c r="N42" s="182"/>
      <c r="O42" s="182"/>
      <c r="P42" s="182">
        <f>'実質公債費比率（分子）の構造'!O$52</f>
        <v>533</v>
      </c>
    </row>
    <row r="43" spans="1:16" x14ac:dyDescent="0.2">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289</v>
      </c>
      <c r="C46" s="182"/>
      <c r="D46" s="182"/>
      <c r="E46" s="182">
        <f>'実質公債費比率（分子）の構造'!L$48</f>
        <v>281</v>
      </c>
      <c r="F46" s="182"/>
      <c r="G46" s="182"/>
      <c r="H46" s="182">
        <f>'実質公債費比率（分子）の構造'!M$48</f>
        <v>272</v>
      </c>
      <c r="I46" s="182"/>
      <c r="J46" s="182"/>
      <c r="K46" s="182">
        <f>'実質公債費比率（分子）の構造'!N$48</f>
        <v>289</v>
      </c>
      <c r="L46" s="182"/>
      <c r="M46" s="182"/>
      <c r="N46" s="182">
        <f>'実質公債費比率（分子）の構造'!O$48</f>
        <v>288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470</v>
      </c>
      <c r="C49" s="182"/>
      <c r="D49" s="182"/>
      <c r="E49" s="182">
        <f>'実質公債費比率（分子）の構造'!L$45</f>
        <v>504</v>
      </c>
      <c r="F49" s="182"/>
      <c r="G49" s="182"/>
      <c r="H49" s="182">
        <f>'実質公債費比率（分子）の構造'!M$45</f>
        <v>519</v>
      </c>
      <c r="I49" s="182"/>
      <c r="J49" s="182"/>
      <c r="K49" s="182">
        <f>'実質公債費比率（分子）の構造'!N$45</f>
        <v>493</v>
      </c>
      <c r="L49" s="182"/>
      <c r="M49" s="182"/>
      <c r="N49" s="182">
        <f>'実質公債費比率（分子）の構造'!O$45</f>
        <v>514</v>
      </c>
      <c r="O49" s="182"/>
      <c r="P49" s="182"/>
    </row>
    <row r="50" spans="1:16" x14ac:dyDescent="0.2">
      <c r="A50" s="182" t="s">
        <v>71</v>
      </c>
      <c r="B50" s="182" t="e">
        <f>NA()</f>
        <v>#N/A</v>
      </c>
      <c r="C50" s="182">
        <f>IF(ISNUMBER('実質公債費比率（分子）の構造'!K$53),'実質公債費比率（分子）の構造'!K$53,NA())</f>
        <v>222</v>
      </c>
      <c r="D50" s="182" t="e">
        <f>NA()</f>
        <v>#N/A</v>
      </c>
      <c r="E50" s="182" t="e">
        <f>NA()</f>
        <v>#N/A</v>
      </c>
      <c r="F50" s="182">
        <f>IF(ISNUMBER('実質公債費比率（分子）の構造'!L$53),'実質公債費比率（分子）の構造'!L$53,NA())</f>
        <v>254</v>
      </c>
      <c r="G50" s="182" t="e">
        <f>NA()</f>
        <v>#N/A</v>
      </c>
      <c r="H50" s="182" t="e">
        <f>NA()</f>
        <v>#N/A</v>
      </c>
      <c r="I50" s="182">
        <f>IF(ISNUMBER('実質公債費比率（分子）の構造'!M$53),'実質公債費比率（分子）の構造'!M$53,NA())</f>
        <v>267</v>
      </c>
      <c r="J50" s="182" t="e">
        <f>NA()</f>
        <v>#N/A</v>
      </c>
      <c r="K50" s="182" t="e">
        <f>NA()</f>
        <v>#N/A</v>
      </c>
      <c r="L50" s="182">
        <f>IF(ISNUMBER('実質公債費比率（分子）の構造'!N$53),'実質公債費比率（分子）の構造'!N$53,NA())</f>
        <v>252</v>
      </c>
      <c r="M50" s="182" t="e">
        <f>NA()</f>
        <v>#N/A</v>
      </c>
      <c r="N50" s="182" t="e">
        <f>NA()</f>
        <v>#N/A</v>
      </c>
      <c r="O50" s="182">
        <f>IF(ISNUMBER('実質公債費比率（分子）の構造'!O$53),'実質公債費比率（分子）の構造'!O$53,NA())</f>
        <v>269</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5971</v>
      </c>
      <c r="E56" s="181"/>
      <c r="F56" s="181"/>
      <c r="G56" s="181">
        <f>'将来負担比率（分子）の構造'!J$52</f>
        <v>5827</v>
      </c>
      <c r="H56" s="181"/>
      <c r="I56" s="181"/>
      <c r="J56" s="181">
        <f>'将来負担比率（分子）の構造'!K$52</f>
        <v>5036</v>
      </c>
      <c r="K56" s="181"/>
      <c r="L56" s="181"/>
      <c r="M56" s="181">
        <f>'将来負担比率（分子）の構造'!L$52</f>
        <v>4771</v>
      </c>
      <c r="N56" s="181"/>
      <c r="O56" s="181"/>
      <c r="P56" s="181">
        <f>'将来負担比率（分子）の構造'!M$52</f>
        <v>4685</v>
      </c>
    </row>
    <row r="57" spans="1:16" x14ac:dyDescent="0.2">
      <c r="A57" s="181" t="s">
        <v>42</v>
      </c>
      <c r="B57" s="181"/>
      <c r="C57" s="181"/>
      <c r="D57" s="181">
        <f>'将来負担比率（分子）の構造'!I$51</f>
        <v>175</v>
      </c>
      <c r="E57" s="181"/>
      <c r="F57" s="181"/>
      <c r="G57" s="181">
        <f>'将来負担比率（分子）の構造'!J$51</f>
        <v>148</v>
      </c>
      <c r="H57" s="181"/>
      <c r="I57" s="181"/>
      <c r="J57" s="181">
        <f>'将来負担比率（分子）の構造'!K$51</f>
        <v>154</v>
      </c>
      <c r="K57" s="181"/>
      <c r="L57" s="181"/>
      <c r="M57" s="181">
        <f>'将来負担比率（分子）の構造'!L$51</f>
        <v>138</v>
      </c>
      <c r="N57" s="181"/>
      <c r="O57" s="181"/>
      <c r="P57" s="181">
        <f>'将来負担比率（分子）の構造'!M$51</f>
        <v>197</v>
      </c>
    </row>
    <row r="58" spans="1:16" x14ac:dyDescent="0.2">
      <c r="A58" s="181" t="s">
        <v>41</v>
      </c>
      <c r="B58" s="181"/>
      <c r="C58" s="181"/>
      <c r="D58" s="181">
        <f>'将来負担比率（分子）の構造'!I$50</f>
        <v>5903</v>
      </c>
      <c r="E58" s="181"/>
      <c r="F58" s="181"/>
      <c r="G58" s="181">
        <f>'将来負担比率（分子）の構造'!J$50</f>
        <v>6174</v>
      </c>
      <c r="H58" s="181"/>
      <c r="I58" s="181"/>
      <c r="J58" s="181">
        <f>'将来負担比率（分子）の構造'!K$50</f>
        <v>5840</v>
      </c>
      <c r="K58" s="181"/>
      <c r="L58" s="181"/>
      <c r="M58" s="181">
        <f>'将来負担比率（分子）の構造'!L$50</f>
        <v>5835</v>
      </c>
      <c r="N58" s="181"/>
      <c r="O58" s="181"/>
      <c r="P58" s="181">
        <f>'将来負担比率（分子）の構造'!M$50</f>
        <v>6081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5</v>
      </c>
      <c r="C61" s="181"/>
      <c r="D61" s="181"/>
      <c r="E61" s="181">
        <f>'将来負担比率（分子）の構造'!J$46</f>
        <v>4</v>
      </c>
      <c r="F61" s="181"/>
      <c r="G61" s="181"/>
      <c r="H61" s="181">
        <f>'将来負担比率（分子）の構造'!K$46</f>
        <v>4</v>
      </c>
      <c r="I61" s="181"/>
      <c r="J61" s="181"/>
      <c r="K61" s="181">
        <f>'将来負担比率（分子）の構造'!L$46</f>
        <v>4</v>
      </c>
      <c r="L61" s="181"/>
      <c r="M61" s="181"/>
      <c r="N61" s="181">
        <f>'将来負担比率（分子）の構造'!M$46</f>
        <v>3</v>
      </c>
      <c r="O61" s="181"/>
      <c r="P61" s="181"/>
    </row>
    <row r="62" spans="1:16" x14ac:dyDescent="0.2">
      <c r="A62" s="181" t="s">
        <v>35</v>
      </c>
      <c r="B62" s="181">
        <f>'将来負担比率（分子）の構造'!I$45</f>
        <v>725</v>
      </c>
      <c r="C62" s="181"/>
      <c r="D62" s="181"/>
      <c r="E62" s="181">
        <f>'将来負担比率（分子）の構造'!J$45</f>
        <v>727</v>
      </c>
      <c r="F62" s="181"/>
      <c r="G62" s="181"/>
      <c r="H62" s="181">
        <f>'将来負担比率（分子）の構造'!K$45</f>
        <v>690</v>
      </c>
      <c r="I62" s="181"/>
      <c r="J62" s="181"/>
      <c r="K62" s="181">
        <f>'将来負担比率（分子）の構造'!L$45</f>
        <v>696</v>
      </c>
      <c r="L62" s="181"/>
      <c r="M62" s="181"/>
      <c r="N62" s="181">
        <f>'将来負担比率（分子）の構造'!M$45</f>
        <v>675</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3661</v>
      </c>
      <c r="C64" s="181"/>
      <c r="D64" s="181"/>
      <c r="E64" s="181">
        <f>'将来負担比率（分子）の構造'!J$43</f>
        <v>3536</v>
      </c>
      <c r="F64" s="181"/>
      <c r="G64" s="181"/>
      <c r="H64" s="181">
        <f>'将来負担比率（分子）の構造'!K$43</f>
        <v>3285</v>
      </c>
      <c r="I64" s="181"/>
      <c r="J64" s="181"/>
      <c r="K64" s="181">
        <f>'将来負担比率（分子）の構造'!L$43</f>
        <v>3171</v>
      </c>
      <c r="L64" s="181"/>
      <c r="M64" s="181"/>
      <c r="N64" s="181">
        <f>'将来負担比率（分子）の構造'!M$43</f>
        <v>3074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4591</v>
      </c>
      <c r="C66" s="181"/>
      <c r="D66" s="181"/>
      <c r="E66" s="181">
        <f>'将来負担比率（分子）の構造'!J$41</f>
        <v>4876</v>
      </c>
      <c r="F66" s="181"/>
      <c r="G66" s="181"/>
      <c r="H66" s="181">
        <f>'将来負担比率（分子）の構造'!K$41</f>
        <v>4435</v>
      </c>
      <c r="I66" s="181"/>
      <c r="J66" s="181"/>
      <c r="K66" s="181">
        <f>'将来負担比率（分子）の構造'!L$41</f>
        <v>4262</v>
      </c>
      <c r="L66" s="181"/>
      <c r="M66" s="181"/>
      <c r="N66" s="181">
        <f>'将来負担比率（分子）の構造'!M$41</f>
        <v>4237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592</v>
      </c>
      <c r="C72" s="185">
        <f>基金残高に係る経年分析!G55</f>
        <v>590</v>
      </c>
      <c r="D72" s="185">
        <f>基金残高に係る経年分析!H55</f>
        <v>1023</v>
      </c>
    </row>
    <row r="73" spans="1:16" x14ac:dyDescent="0.2">
      <c r="A73" s="184" t="s">
        <v>78</v>
      </c>
      <c r="B73" s="185">
        <f>基金残高に係る経年分析!F56</f>
        <v>660</v>
      </c>
      <c r="C73" s="185">
        <f>基金残高に係る経年分析!G56</f>
        <v>661</v>
      </c>
      <c r="D73" s="185">
        <f>基金残高に係る経年分析!H56</f>
        <v>663</v>
      </c>
    </row>
    <row r="74" spans="1:16" x14ac:dyDescent="0.2">
      <c r="A74" s="184" t="s">
        <v>79</v>
      </c>
      <c r="B74" s="185">
        <f>基金残高に係る経年分析!F57</f>
        <v>4033</v>
      </c>
      <c r="C74" s="185">
        <f>基金残高に係る経年分析!G57</f>
        <v>3975</v>
      </c>
      <c r="D74" s="185">
        <f>基金残高に係る経年分析!H57</f>
        <v>3804</v>
      </c>
    </row>
  </sheetData>
  <sheetProtection algorithmName="SHA-512" hashValue="36sZwuv4VLyJkxNRiF8FY8cbmvwDqWtduICCM22sBTRL8Ph9xOAdvUap00NZhAR/cvmOWL3zkhJJpWv51WbAww==" saltValue="7KaL7VfA/hkzB792lNWD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DL28" sqref="DL28:DV28"/>
    </sheetView>
  </sheetViews>
  <sheetFormatPr defaultColWidth="0" defaultRowHeight="11.25" customHeight="1" zeroHeight="1" x14ac:dyDescent="0.2"/>
  <cols>
    <col min="1" max="95" width="1.5546875" style="226" customWidth="1"/>
    <col min="96" max="133" width="1.5546875" style="242" customWidth="1"/>
    <col min="134" max="143" width="1.554687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8" t="s">
        <v>223</v>
      </c>
      <c r="C5" s="709"/>
      <c r="D5" s="709"/>
      <c r="E5" s="709"/>
      <c r="F5" s="709"/>
      <c r="G5" s="709"/>
      <c r="H5" s="709"/>
      <c r="I5" s="709"/>
      <c r="J5" s="709"/>
      <c r="K5" s="709"/>
      <c r="L5" s="709"/>
      <c r="M5" s="709"/>
      <c r="N5" s="709"/>
      <c r="O5" s="709"/>
      <c r="P5" s="709"/>
      <c r="Q5" s="710"/>
      <c r="R5" s="695">
        <v>2136716</v>
      </c>
      <c r="S5" s="696"/>
      <c r="T5" s="696"/>
      <c r="U5" s="696"/>
      <c r="V5" s="696"/>
      <c r="W5" s="696"/>
      <c r="X5" s="696"/>
      <c r="Y5" s="739"/>
      <c r="Z5" s="757">
        <v>29.9</v>
      </c>
      <c r="AA5" s="757"/>
      <c r="AB5" s="757"/>
      <c r="AC5" s="757"/>
      <c r="AD5" s="758">
        <v>2136716</v>
      </c>
      <c r="AE5" s="758"/>
      <c r="AF5" s="758"/>
      <c r="AG5" s="758"/>
      <c r="AH5" s="758"/>
      <c r="AI5" s="758"/>
      <c r="AJ5" s="758"/>
      <c r="AK5" s="758"/>
      <c r="AL5" s="740">
        <v>55.3</v>
      </c>
      <c r="AM5" s="713"/>
      <c r="AN5" s="713"/>
      <c r="AO5" s="741"/>
      <c r="AP5" s="708" t="s">
        <v>224</v>
      </c>
      <c r="AQ5" s="709"/>
      <c r="AR5" s="709"/>
      <c r="AS5" s="709"/>
      <c r="AT5" s="709"/>
      <c r="AU5" s="709"/>
      <c r="AV5" s="709"/>
      <c r="AW5" s="709"/>
      <c r="AX5" s="709"/>
      <c r="AY5" s="709"/>
      <c r="AZ5" s="709"/>
      <c r="BA5" s="709"/>
      <c r="BB5" s="709"/>
      <c r="BC5" s="709"/>
      <c r="BD5" s="709"/>
      <c r="BE5" s="709"/>
      <c r="BF5" s="710"/>
      <c r="BG5" s="640">
        <v>2136716</v>
      </c>
      <c r="BH5" s="641"/>
      <c r="BI5" s="641"/>
      <c r="BJ5" s="641"/>
      <c r="BK5" s="641"/>
      <c r="BL5" s="641"/>
      <c r="BM5" s="641"/>
      <c r="BN5" s="642"/>
      <c r="BO5" s="677">
        <v>100</v>
      </c>
      <c r="BP5" s="677"/>
      <c r="BQ5" s="677"/>
      <c r="BR5" s="677"/>
      <c r="BS5" s="678" t="s">
        <v>225</v>
      </c>
      <c r="BT5" s="678"/>
      <c r="BU5" s="678"/>
      <c r="BV5" s="678"/>
      <c r="BW5" s="678"/>
      <c r="BX5" s="678"/>
      <c r="BY5" s="678"/>
      <c r="BZ5" s="678"/>
      <c r="CA5" s="678"/>
      <c r="CB5" s="728"/>
      <c r="CD5" s="744" t="s">
        <v>219</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217</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2">
      <c r="B6" s="637" t="s">
        <v>229</v>
      </c>
      <c r="C6" s="638"/>
      <c r="D6" s="638"/>
      <c r="E6" s="638"/>
      <c r="F6" s="638"/>
      <c r="G6" s="638"/>
      <c r="H6" s="638"/>
      <c r="I6" s="638"/>
      <c r="J6" s="638"/>
      <c r="K6" s="638"/>
      <c r="L6" s="638"/>
      <c r="M6" s="638"/>
      <c r="N6" s="638"/>
      <c r="O6" s="638"/>
      <c r="P6" s="638"/>
      <c r="Q6" s="639"/>
      <c r="R6" s="640">
        <v>54644</v>
      </c>
      <c r="S6" s="641"/>
      <c r="T6" s="641"/>
      <c r="U6" s="641"/>
      <c r="V6" s="641"/>
      <c r="W6" s="641"/>
      <c r="X6" s="641"/>
      <c r="Y6" s="642"/>
      <c r="Z6" s="677">
        <v>0.8</v>
      </c>
      <c r="AA6" s="677"/>
      <c r="AB6" s="677"/>
      <c r="AC6" s="677"/>
      <c r="AD6" s="678">
        <v>54644</v>
      </c>
      <c r="AE6" s="678"/>
      <c r="AF6" s="678"/>
      <c r="AG6" s="678"/>
      <c r="AH6" s="678"/>
      <c r="AI6" s="678"/>
      <c r="AJ6" s="678"/>
      <c r="AK6" s="678"/>
      <c r="AL6" s="643">
        <v>1.4</v>
      </c>
      <c r="AM6" s="644"/>
      <c r="AN6" s="644"/>
      <c r="AO6" s="679"/>
      <c r="AP6" s="637" t="s">
        <v>230</v>
      </c>
      <c r="AQ6" s="638"/>
      <c r="AR6" s="638"/>
      <c r="AS6" s="638"/>
      <c r="AT6" s="638"/>
      <c r="AU6" s="638"/>
      <c r="AV6" s="638"/>
      <c r="AW6" s="638"/>
      <c r="AX6" s="638"/>
      <c r="AY6" s="638"/>
      <c r="AZ6" s="638"/>
      <c r="BA6" s="638"/>
      <c r="BB6" s="638"/>
      <c r="BC6" s="638"/>
      <c r="BD6" s="638"/>
      <c r="BE6" s="638"/>
      <c r="BF6" s="639"/>
      <c r="BG6" s="640">
        <v>2136716</v>
      </c>
      <c r="BH6" s="641"/>
      <c r="BI6" s="641"/>
      <c r="BJ6" s="641"/>
      <c r="BK6" s="641"/>
      <c r="BL6" s="641"/>
      <c r="BM6" s="641"/>
      <c r="BN6" s="642"/>
      <c r="BO6" s="677">
        <v>100</v>
      </c>
      <c r="BP6" s="677"/>
      <c r="BQ6" s="677"/>
      <c r="BR6" s="677"/>
      <c r="BS6" s="678" t="s">
        <v>126</v>
      </c>
      <c r="BT6" s="678"/>
      <c r="BU6" s="678"/>
      <c r="BV6" s="678"/>
      <c r="BW6" s="678"/>
      <c r="BX6" s="678"/>
      <c r="BY6" s="678"/>
      <c r="BZ6" s="678"/>
      <c r="CA6" s="678"/>
      <c r="CB6" s="728"/>
      <c r="CD6" s="698" t="s">
        <v>231</v>
      </c>
      <c r="CE6" s="699"/>
      <c r="CF6" s="699"/>
      <c r="CG6" s="699"/>
      <c r="CH6" s="699"/>
      <c r="CI6" s="699"/>
      <c r="CJ6" s="699"/>
      <c r="CK6" s="699"/>
      <c r="CL6" s="699"/>
      <c r="CM6" s="699"/>
      <c r="CN6" s="699"/>
      <c r="CO6" s="699"/>
      <c r="CP6" s="699"/>
      <c r="CQ6" s="700"/>
      <c r="CR6" s="640">
        <v>80066</v>
      </c>
      <c r="CS6" s="641"/>
      <c r="CT6" s="641"/>
      <c r="CU6" s="641"/>
      <c r="CV6" s="641"/>
      <c r="CW6" s="641"/>
      <c r="CX6" s="641"/>
      <c r="CY6" s="642"/>
      <c r="CZ6" s="740">
        <v>1.2</v>
      </c>
      <c r="DA6" s="713"/>
      <c r="DB6" s="713"/>
      <c r="DC6" s="743"/>
      <c r="DD6" s="646" t="s">
        <v>126</v>
      </c>
      <c r="DE6" s="641"/>
      <c r="DF6" s="641"/>
      <c r="DG6" s="641"/>
      <c r="DH6" s="641"/>
      <c r="DI6" s="641"/>
      <c r="DJ6" s="641"/>
      <c r="DK6" s="641"/>
      <c r="DL6" s="641"/>
      <c r="DM6" s="641"/>
      <c r="DN6" s="641"/>
      <c r="DO6" s="641"/>
      <c r="DP6" s="642"/>
      <c r="DQ6" s="646">
        <v>80010</v>
      </c>
      <c r="DR6" s="641"/>
      <c r="DS6" s="641"/>
      <c r="DT6" s="641"/>
      <c r="DU6" s="641"/>
      <c r="DV6" s="641"/>
      <c r="DW6" s="641"/>
      <c r="DX6" s="641"/>
      <c r="DY6" s="641"/>
      <c r="DZ6" s="641"/>
      <c r="EA6" s="641"/>
      <c r="EB6" s="641"/>
      <c r="EC6" s="684"/>
    </row>
    <row r="7" spans="2:143" ht="11.25" customHeight="1" x14ac:dyDescent="0.2">
      <c r="B7" s="637" t="s">
        <v>232</v>
      </c>
      <c r="C7" s="638"/>
      <c r="D7" s="638"/>
      <c r="E7" s="638"/>
      <c r="F7" s="638"/>
      <c r="G7" s="638"/>
      <c r="H7" s="638"/>
      <c r="I7" s="638"/>
      <c r="J7" s="638"/>
      <c r="K7" s="638"/>
      <c r="L7" s="638"/>
      <c r="M7" s="638"/>
      <c r="N7" s="638"/>
      <c r="O7" s="638"/>
      <c r="P7" s="638"/>
      <c r="Q7" s="639"/>
      <c r="R7" s="640">
        <v>829</v>
      </c>
      <c r="S7" s="641"/>
      <c r="T7" s="641"/>
      <c r="U7" s="641"/>
      <c r="V7" s="641"/>
      <c r="W7" s="641"/>
      <c r="X7" s="641"/>
      <c r="Y7" s="642"/>
      <c r="Z7" s="677">
        <v>0</v>
      </c>
      <c r="AA7" s="677"/>
      <c r="AB7" s="677"/>
      <c r="AC7" s="677"/>
      <c r="AD7" s="678">
        <v>829</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1286779</v>
      </c>
      <c r="BH7" s="641"/>
      <c r="BI7" s="641"/>
      <c r="BJ7" s="641"/>
      <c r="BK7" s="641"/>
      <c r="BL7" s="641"/>
      <c r="BM7" s="641"/>
      <c r="BN7" s="642"/>
      <c r="BO7" s="677">
        <v>60.2</v>
      </c>
      <c r="BP7" s="677"/>
      <c r="BQ7" s="677"/>
      <c r="BR7" s="677"/>
      <c r="BS7" s="678" t="s">
        <v>225</v>
      </c>
      <c r="BT7" s="678"/>
      <c r="BU7" s="678"/>
      <c r="BV7" s="678"/>
      <c r="BW7" s="678"/>
      <c r="BX7" s="678"/>
      <c r="BY7" s="678"/>
      <c r="BZ7" s="678"/>
      <c r="CA7" s="678"/>
      <c r="CB7" s="728"/>
      <c r="CD7" s="673" t="s">
        <v>234</v>
      </c>
      <c r="CE7" s="674"/>
      <c r="CF7" s="674"/>
      <c r="CG7" s="674"/>
      <c r="CH7" s="674"/>
      <c r="CI7" s="674"/>
      <c r="CJ7" s="674"/>
      <c r="CK7" s="674"/>
      <c r="CL7" s="674"/>
      <c r="CM7" s="674"/>
      <c r="CN7" s="674"/>
      <c r="CO7" s="674"/>
      <c r="CP7" s="674"/>
      <c r="CQ7" s="675"/>
      <c r="CR7" s="640">
        <v>1437243</v>
      </c>
      <c r="CS7" s="641"/>
      <c r="CT7" s="641"/>
      <c r="CU7" s="641"/>
      <c r="CV7" s="641"/>
      <c r="CW7" s="641"/>
      <c r="CX7" s="641"/>
      <c r="CY7" s="642"/>
      <c r="CZ7" s="677">
        <v>21.3</v>
      </c>
      <c r="DA7" s="677"/>
      <c r="DB7" s="677"/>
      <c r="DC7" s="677"/>
      <c r="DD7" s="646">
        <v>96162</v>
      </c>
      <c r="DE7" s="641"/>
      <c r="DF7" s="641"/>
      <c r="DG7" s="641"/>
      <c r="DH7" s="641"/>
      <c r="DI7" s="641"/>
      <c r="DJ7" s="641"/>
      <c r="DK7" s="641"/>
      <c r="DL7" s="641"/>
      <c r="DM7" s="641"/>
      <c r="DN7" s="641"/>
      <c r="DO7" s="641"/>
      <c r="DP7" s="642"/>
      <c r="DQ7" s="646">
        <v>1296126</v>
      </c>
      <c r="DR7" s="641"/>
      <c r="DS7" s="641"/>
      <c r="DT7" s="641"/>
      <c r="DU7" s="641"/>
      <c r="DV7" s="641"/>
      <c r="DW7" s="641"/>
      <c r="DX7" s="641"/>
      <c r="DY7" s="641"/>
      <c r="DZ7" s="641"/>
      <c r="EA7" s="641"/>
      <c r="EB7" s="641"/>
      <c r="EC7" s="684"/>
    </row>
    <row r="8" spans="2:143" ht="11.25" customHeight="1" x14ac:dyDescent="0.2">
      <c r="B8" s="637" t="s">
        <v>235</v>
      </c>
      <c r="C8" s="638"/>
      <c r="D8" s="638"/>
      <c r="E8" s="638"/>
      <c r="F8" s="638"/>
      <c r="G8" s="638"/>
      <c r="H8" s="638"/>
      <c r="I8" s="638"/>
      <c r="J8" s="638"/>
      <c r="K8" s="638"/>
      <c r="L8" s="638"/>
      <c r="M8" s="638"/>
      <c r="N8" s="638"/>
      <c r="O8" s="638"/>
      <c r="P8" s="638"/>
      <c r="Q8" s="639"/>
      <c r="R8" s="640">
        <v>3795</v>
      </c>
      <c r="S8" s="641"/>
      <c r="T8" s="641"/>
      <c r="U8" s="641"/>
      <c r="V8" s="641"/>
      <c r="W8" s="641"/>
      <c r="X8" s="641"/>
      <c r="Y8" s="642"/>
      <c r="Z8" s="677">
        <v>0.1</v>
      </c>
      <c r="AA8" s="677"/>
      <c r="AB8" s="677"/>
      <c r="AC8" s="677"/>
      <c r="AD8" s="678">
        <v>3795</v>
      </c>
      <c r="AE8" s="678"/>
      <c r="AF8" s="678"/>
      <c r="AG8" s="678"/>
      <c r="AH8" s="678"/>
      <c r="AI8" s="678"/>
      <c r="AJ8" s="678"/>
      <c r="AK8" s="678"/>
      <c r="AL8" s="643">
        <v>0.1</v>
      </c>
      <c r="AM8" s="644"/>
      <c r="AN8" s="644"/>
      <c r="AO8" s="679"/>
      <c r="AP8" s="637" t="s">
        <v>236</v>
      </c>
      <c r="AQ8" s="638"/>
      <c r="AR8" s="638"/>
      <c r="AS8" s="638"/>
      <c r="AT8" s="638"/>
      <c r="AU8" s="638"/>
      <c r="AV8" s="638"/>
      <c r="AW8" s="638"/>
      <c r="AX8" s="638"/>
      <c r="AY8" s="638"/>
      <c r="AZ8" s="638"/>
      <c r="BA8" s="638"/>
      <c r="BB8" s="638"/>
      <c r="BC8" s="638"/>
      <c r="BD8" s="638"/>
      <c r="BE8" s="638"/>
      <c r="BF8" s="639"/>
      <c r="BG8" s="640">
        <v>23585</v>
      </c>
      <c r="BH8" s="641"/>
      <c r="BI8" s="641"/>
      <c r="BJ8" s="641"/>
      <c r="BK8" s="641"/>
      <c r="BL8" s="641"/>
      <c r="BM8" s="641"/>
      <c r="BN8" s="642"/>
      <c r="BO8" s="677">
        <v>1.1000000000000001</v>
      </c>
      <c r="BP8" s="677"/>
      <c r="BQ8" s="677"/>
      <c r="BR8" s="677"/>
      <c r="BS8" s="646" t="s">
        <v>126</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1975617</v>
      </c>
      <c r="CS8" s="641"/>
      <c r="CT8" s="641"/>
      <c r="CU8" s="641"/>
      <c r="CV8" s="641"/>
      <c r="CW8" s="641"/>
      <c r="CX8" s="641"/>
      <c r="CY8" s="642"/>
      <c r="CZ8" s="677">
        <v>29.3</v>
      </c>
      <c r="DA8" s="677"/>
      <c r="DB8" s="677"/>
      <c r="DC8" s="677"/>
      <c r="DD8" s="646">
        <v>4379</v>
      </c>
      <c r="DE8" s="641"/>
      <c r="DF8" s="641"/>
      <c r="DG8" s="641"/>
      <c r="DH8" s="641"/>
      <c r="DI8" s="641"/>
      <c r="DJ8" s="641"/>
      <c r="DK8" s="641"/>
      <c r="DL8" s="641"/>
      <c r="DM8" s="641"/>
      <c r="DN8" s="641"/>
      <c r="DO8" s="641"/>
      <c r="DP8" s="642"/>
      <c r="DQ8" s="646">
        <v>921288</v>
      </c>
      <c r="DR8" s="641"/>
      <c r="DS8" s="641"/>
      <c r="DT8" s="641"/>
      <c r="DU8" s="641"/>
      <c r="DV8" s="641"/>
      <c r="DW8" s="641"/>
      <c r="DX8" s="641"/>
      <c r="DY8" s="641"/>
      <c r="DZ8" s="641"/>
      <c r="EA8" s="641"/>
      <c r="EB8" s="641"/>
      <c r="EC8" s="684"/>
    </row>
    <row r="9" spans="2:143" ht="11.25" customHeight="1" x14ac:dyDescent="0.2">
      <c r="B9" s="637" t="s">
        <v>238</v>
      </c>
      <c r="C9" s="638"/>
      <c r="D9" s="638"/>
      <c r="E9" s="638"/>
      <c r="F9" s="638"/>
      <c r="G9" s="638"/>
      <c r="H9" s="638"/>
      <c r="I9" s="638"/>
      <c r="J9" s="638"/>
      <c r="K9" s="638"/>
      <c r="L9" s="638"/>
      <c r="M9" s="638"/>
      <c r="N9" s="638"/>
      <c r="O9" s="638"/>
      <c r="P9" s="638"/>
      <c r="Q9" s="639"/>
      <c r="R9" s="640">
        <v>2085</v>
      </c>
      <c r="S9" s="641"/>
      <c r="T9" s="641"/>
      <c r="U9" s="641"/>
      <c r="V9" s="641"/>
      <c r="W9" s="641"/>
      <c r="X9" s="641"/>
      <c r="Y9" s="642"/>
      <c r="Z9" s="677">
        <v>0</v>
      </c>
      <c r="AA9" s="677"/>
      <c r="AB9" s="677"/>
      <c r="AC9" s="677"/>
      <c r="AD9" s="678">
        <v>2085</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537797</v>
      </c>
      <c r="BH9" s="641"/>
      <c r="BI9" s="641"/>
      <c r="BJ9" s="641"/>
      <c r="BK9" s="641"/>
      <c r="BL9" s="641"/>
      <c r="BM9" s="641"/>
      <c r="BN9" s="642"/>
      <c r="BO9" s="677">
        <v>25.2</v>
      </c>
      <c r="BP9" s="677"/>
      <c r="BQ9" s="677"/>
      <c r="BR9" s="677"/>
      <c r="BS9" s="646" t="s">
        <v>126</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508048</v>
      </c>
      <c r="CS9" s="641"/>
      <c r="CT9" s="641"/>
      <c r="CU9" s="641"/>
      <c r="CV9" s="641"/>
      <c r="CW9" s="641"/>
      <c r="CX9" s="641"/>
      <c r="CY9" s="642"/>
      <c r="CZ9" s="677">
        <v>7.5</v>
      </c>
      <c r="DA9" s="677"/>
      <c r="DB9" s="677"/>
      <c r="DC9" s="677"/>
      <c r="DD9" s="646">
        <v>71840</v>
      </c>
      <c r="DE9" s="641"/>
      <c r="DF9" s="641"/>
      <c r="DG9" s="641"/>
      <c r="DH9" s="641"/>
      <c r="DI9" s="641"/>
      <c r="DJ9" s="641"/>
      <c r="DK9" s="641"/>
      <c r="DL9" s="641"/>
      <c r="DM9" s="641"/>
      <c r="DN9" s="641"/>
      <c r="DO9" s="641"/>
      <c r="DP9" s="642"/>
      <c r="DQ9" s="646">
        <v>396425</v>
      </c>
      <c r="DR9" s="641"/>
      <c r="DS9" s="641"/>
      <c r="DT9" s="641"/>
      <c r="DU9" s="641"/>
      <c r="DV9" s="641"/>
      <c r="DW9" s="641"/>
      <c r="DX9" s="641"/>
      <c r="DY9" s="641"/>
      <c r="DZ9" s="641"/>
      <c r="EA9" s="641"/>
      <c r="EB9" s="641"/>
      <c r="EC9" s="684"/>
    </row>
    <row r="10" spans="2:143" ht="11.25" customHeight="1" x14ac:dyDescent="0.2">
      <c r="B10" s="637" t="s">
        <v>241</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126</v>
      </c>
      <c r="AA10" s="677"/>
      <c r="AB10" s="677"/>
      <c r="AC10" s="677"/>
      <c r="AD10" s="678" t="s">
        <v>126</v>
      </c>
      <c r="AE10" s="678"/>
      <c r="AF10" s="678"/>
      <c r="AG10" s="678"/>
      <c r="AH10" s="678"/>
      <c r="AI10" s="678"/>
      <c r="AJ10" s="678"/>
      <c r="AK10" s="678"/>
      <c r="AL10" s="643" t="s">
        <v>126</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33990</v>
      </c>
      <c r="BH10" s="641"/>
      <c r="BI10" s="641"/>
      <c r="BJ10" s="641"/>
      <c r="BK10" s="641"/>
      <c r="BL10" s="641"/>
      <c r="BM10" s="641"/>
      <c r="BN10" s="642"/>
      <c r="BO10" s="677">
        <v>1.6</v>
      </c>
      <c r="BP10" s="677"/>
      <c r="BQ10" s="677"/>
      <c r="BR10" s="677"/>
      <c r="BS10" s="646" t="s">
        <v>126</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444</v>
      </c>
      <c r="CS10" s="641"/>
      <c r="CT10" s="641"/>
      <c r="CU10" s="641"/>
      <c r="CV10" s="641"/>
      <c r="CW10" s="641"/>
      <c r="CX10" s="641"/>
      <c r="CY10" s="642"/>
      <c r="CZ10" s="677">
        <v>0</v>
      </c>
      <c r="DA10" s="677"/>
      <c r="DB10" s="677"/>
      <c r="DC10" s="677"/>
      <c r="DD10" s="646" t="s">
        <v>126</v>
      </c>
      <c r="DE10" s="641"/>
      <c r="DF10" s="641"/>
      <c r="DG10" s="641"/>
      <c r="DH10" s="641"/>
      <c r="DI10" s="641"/>
      <c r="DJ10" s="641"/>
      <c r="DK10" s="641"/>
      <c r="DL10" s="641"/>
      <c r="DM10" s="641"/>
      <c r="DN10" s="641"/>
      <c r="DO10" s="641"/>
      <c r="DP10" s="642"/>
      <c r="DQ10" s="646">
        <v>444</v>
      </c>
      <c r="DR10" s="641"/>
      <c r="DS10" s="641"/>
      <c r="DT10" s="641"/>
      <c r="DU10" s="641"/>
      <c r="DV10" s="641"/>
      <c r="DW10" s="641"/>
      <c r="DX10" s="641"/>
      <c r="DY10" s="641"/>
      <c r="DZ10" s="641"/>
      <c r="EA10" s="641"/>
      <c r="EB10" s="641"/>
      <c r="EC10" s="684"/>
    </row>
    <row r="11" spans="2:143" ht="11.25" customHeight="1" x14ac:dyDescent="0.2">
      <c r="B11" s="637" t="s">
        <v>244</v>
      </c>
      <c r="C11" s="638"/>
      <c r="D11" s="638"/>
      <c r="E11" s="638"/>
      <c r="F11" s="638"/>
      <c r="G11" s="638"/>
      <c r="H11" s="638"/>
      <c r="I11" s="638"/>
      <c r="J11" s="638"/>
      <c r="K11" s="638"/>
      <c r="L11" s="638"/>
      <c r="M11" s="638"/>
      <c r="N11" s="638"/>
      <c r="O11" s="638"/>
      <c r="P11" s="638"/>
      <c r="Q11" s="639"/>
      <c r="R11" s="640">
        <v>242104</v>
      </c>
      <c r="S11" s="641"/>
      <c r="T11" s="641"/>
      <c r="U11" s="641"/>
      <c r="V11" s="641"/>
      <c r="W11" s="641"/>
      <c r="X11" s="641"/>
      <c r="Y11" s="642"/>
      <c r="Z11" s="643">
        <v>3.4</v>
      </c>
      <c r="AA11" s="644"/>
      <c r="AB11" s="644"/>
      <c r="AC11" s="645"/>
      <c r="AD11" s="646">
        <v>242104</v>
      </c>
      <c r="AE11" s="641"/>
      <c r="AF11" s="641"/>
      <c r="AG11" s="641"/>
      <c r="AH11" s="641"/>
      <c r="AI11" s="641"/>
      <c r="AJ11" s="641"/>
      <c r="AK11" s="642"/>
      <c r="AL11" s="643">
        <v>6.3</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691407</v>
      </c>
      <c r="BH11" s="641"/>
      <c r="BI11" s="641"/>
      <c r="BJ11" s="641"/>
      <c r="BK11" s="641"/>
      <c r="BL11" s="641"/>
      <c r="BM11" s="641"/>
      <c r="BN11" s="642"/>
      <c r="BO11" s="677">
        <v>32.4</v>
      </c>
      <c r="BP11" s="677"/>
      <c r="BQ11" s="677"/>
      <c r="BR11" s="677"/>
      <c r="BS11" s="646" t="s">
        <v>225</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218190</v>
      </c>
      <c r="CS11" s="641"/>
      <c r="CT11" s="641"/>
      <c r="CU11" s="641"/>
      <c r="CV11" s="641"/>
      <c r="CW11" s="641"/>
      <c r="CX11" s="641"/>
      <c r="CY11" s="642"/>
      <c r="CZ11" s="677">
        <v>3.2</v>
      </c>
      <c r="DA11" s="677"/>
      <c r="DB11" s="677"/>
      <c r="DC11" s="677"/>
      <c r="DD11" s="646">
        <v>59481</v>
      </c>
      <c r="DE11" s="641"/>
      <c r="DF11" s="641"/>
      <c r="DG11" s="641"/>
      <c r="DH11" s="641"/>
      <c r="DI11" s="641"/>
      <c r="DJ11" s="641"/>
      <c r="DK11" s="641"/>
      <c r="DL11" s="641"/>
      <c r="DM11" s="641"/>
      <c r="DN11" s="641"/>
      <c r="DO11" s="641"/>
      <c r="DP11" s="642"/>
      <c r="DQ11" s="646">
        <v>139287</v>
      </c>
      <c r="DR11" s="641"/>
      <c r="DS11" s="641"/>
      <c r="DT11" s="641"/>
      <c r="DU11" s="641"/>
      <c r="DV11" s="641"/>
      <c r="DW11" s="641"/>
      <c r="DX11" s="641"/>
      <c r="DY11" s="641"/>
      <c r="DZ11" s="641"/>
      <c r="EA11" s="641"/>
      <c r="EB11" s="641"/>
      <c r="EC11" s="684"/>
    </row>
    <row r="12" spans="2:143" ht="11.25" customHeight="1" x14ac:dyDescent="0.2">
      <c r="B12" s="637" t="s">
        <v>247</v>
      </c>
      <c r="C12" s="638"/>
      <c r="D12" s="638"/>
      <c r="E12" s="638"/>
      <c r="F12" s="638"/>
      <c r="G12" s="638"/>
      <c r="H12" s="638"/>
      <c r="I12" s="638"/>
      <c r="J12" s="638"/>
      <c r="K12" s="638"/>
      <c r="L12" s="638"/>
      <c r="M12" s="638"/>
      <c r="N12" s="638"/>
      <c r="O12" s="638"/>
      <c r="P12" s="638"/>
      <c r="Q12" s="639"/>
      <c r="R12" s="640" t="s">
        <v>225</v>
      </c>
      <c r="S12" s="641"/>
      <c r="T12" s="641"/>
      <c r="U12" s="641"/>
      <c r="V12" s="641"/>
      <c r="W12" s="641"/>
      <c r="X12" s="641"/>
      <c r="Y12" s="642"/>
      <c r="Z12" s="677" t="s">
        <v>126</v>
      </c>
      <c r="AA12" s="677"/>
      <c r="AB12" s="677"/>
      <c r="AC12" s="677"/>
      <c r="AD12" s="678" t="s">
        <v>126</v>
      </c>
      <c r="AE12" s="678"/>
      <c r="AF12" s="678"/>
      <c r="AG12" s="678"/>
      <c r="AH12" s="678"/>
      <c r="AI12" s="678"/>
      <c r="AJ12" s="678"/>
      <c r="AK12" s="678"/>
      <c r="AL12" s="643" t="s">
        <v>126</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684634</v>
      </c>
      <c r="BH12" s="641"/>
      <c r="BI12" s="641"/>
      <c r="BJ12" s="641"/>
      <c r="BK12" s="641"/>
      <c r="BL12" s="641"/>
      <c r="BM12" s="641"/>
      <c r="BN12" s="642"/>
      <c r="BO12" s="677">
        <v>32</v>
      </c>
      <c r="BP12" s="677"/>
      <c r="BQ12" s="677"/>
      <c r="BR12" s="677"/>
      <c r="BS12" s="646" t="s">
        <v>126</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82727</v>
      </c>
      <c r="CS12" s="641"/>
      <c r="CT12" s="641"/>
      <c r="CU12" s="641"/>
      <c r="CV12" s="641"/>
      <c r="CW12" s="641"/>
      <c r="CX12" s="641"/>
      <c r="CY12" s="642"/>
      <c r="CZ12" s="677">
        <v>1.2</v>
      </c>
      <c r="DA12" s="677"/>
      <c r="DB12" s="677"/>
      <c r="DC12" s="677"/>
      <c r="DD12" s="646" t="s">
        <v>126</v>
      </c>
      <c r="DE12" s="641"/>
      <c r="DF12" s="641"/>
      <c r="DG12" s="641"/>
      <c r="DH12" s="641"/>
      <c r="DI12" s="641"/>
      <c r="DJ12" s="641"/>
      <c r="DK12" s="641"/>
      <c r="DL12" s="641"/>
      <c r="DM12" s="641"/>
      <c r="DN12" s="641"/>
      <c r="DO12" s="641"/>
      <c r="DP12" s="642"/>
      <c r="DQ12" s="646">
        <v>26995</v>
      </c>
      <c r="DR12" s="641"/>
      <c r="DS12" s="641"/>
      <c r="DT12" s="641"/>
      <c r="DU12" s="641"/>
      <c r="DV12" s="641"/>
      <c r="DW12" s="641"/>
      <c r="DX12" s="641"/>
      <c r="DY12" s="641"/>
      <c r="DZ12" s="641"/>
      <c r="EA12" s="641"/>
      <c r="EB12" s="641"/>
      <c r="EC12" s="684"/>
    </row>
    <row r="13" spans="2:143" ht="11.25" customHeight="1" x14ac:dyDescent="0.2">
      <c r="B13" s="637" t="s">
        <v>250</v>
      </c>
      <c r="C13" s="638"/>
      <c r="D13" s="638"/>
      <c r="E13" s="638"/>
      <c r="F13" s="638"/>
      <c r="G13" s="638"/>
      <c r="H13" s="638"/>
      <c r="I13" s="638"/>
      <c r="J13" s="638"/>
      <c r="K13" s="638"/>
      <c r="L13" s="638"/>
      <c r="M13" s="638"/>
      <c r="N13" s="638"/>
      <c r="O13" s="638"/>
      <c r="P13" s="638"/>
      <c r="Q13" s="639"/>
      <c r="R13" s="640" t="s">
        <v>126</v>
      </c>
      <c r="S13" s="641"/>
      <c r="T13" s="641"/>
      <c r="U13" s="641"/>
      <c r="V13" s="641"/>
      <c r="W13" s="641"/>
      <c r="X13" s="641"/>
      <c r="Y13" s="642"/>
      <c r="Z13" s="677" t="s">
        <v>225</v>
      </c>
      <c r="AA13" s="677"/>
      <c r="AB13" s="677"/>
      <c r="AC13" s="677"/>
      <c r="AD13" s="678" t="s">
        <v>126</v>
      </c>
      <c r="AE13" s="678"/>
      <c r="AF13" s="678"/>
      <c r="AG13" s="678"/>
      <c r="AH13" s="678"/>
      <c r="AI13" s="678"/>
      <c r="AJ13" s="678"/>
      <c r="AK13" s="678"/>
      <c r="AL13" s="643" t="s">
        <v>225</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684300</v>
      </c>
      <c r="BH13" s="641"/>
      <c r="BI13" s="641"/>
      <c r="BJ13" s="641"/>
      <c r="BK13" s="641"/>
      <c r="BL13" s="641"/>
      <c r="BM13" s="641"/>
      <c r="BN13" s="642"/>
      <c r="BO13" s="677">
        <v>32</v>
      </c>
      <c r="BP13" s="677"/>
      <c r="BQ13" s="677"/>
      <c r="BR13" s="677"/>
      <c r="BS13" s="646" t="s">
        <v>126</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886931</v>
      </c>
      <c r="CS13" s="641"/>
      <c r="CT13" s="641"/>
      <c r="CU13" s="641"/>
      <c r="CV13" s="641"/>
      <c r="CW13" s="641"/>
      <c r="CX13" s="641"/>
      <c r="CY13" s="642"/>
      <c r="CZ13" s="677">
        <v>13.2</v>
      </c>
      <c r="DA13" s="677"/>
      <c r="DB13" s="677"/>
      <c r="DC13" s="677"/>
      <c r="DD13" s="646">
        <v>422912</v>
      </c>
      <c r="DE13" s="641"/>
      <c r="DF13" s="641"/>
      <c r="DG13" s="641"/>
      <c r="DH13" s="641"/>
      <c r="DI13" s="641"/>
      <c r="DJ13" s="641"/>
      <c r="DK13" s="641"/>
      <c r="DL13" s="641"/>
      <c r="DM13" s="641"/>
      <c r="DN13" s="641"/>
      <c r="DO13" s="641"/>
      <c r="DP13" s="642"/>
      <c r="DQ13" s="646">
        <v>387826</v>
      </c>
      <c r="DR13" s="641"/>
      <c r="DS13" s="641"/>
      <c r="DT13" s="641"/>
      <c r="DU13" s="641"/>
      <c r="DV13" s="641"/>
      <c r="DW13" s="641"/>
      <c r="DX13" s="641"/>
      <c r="DY13" s="641"/>
      <c r="DZ13" s="641"/>
      <c r="EA13" s="641"/>
      <c r="EB13" s="641"/>
      <c r="EC13" s="684"/>
    </row>
    <row r="14" spans="2:143" ht="11.25" customHeight="1" x14ac:dyDescent="0.2">
      <c r="B14" s="637" t="s">
        <v>253</v>
      </c>
      <c r="C14" s="638"/>
      <c r="D14" s="638"/>
      <c r="E14" s="638"/>
      <c r="F14" s="638"/>
      <c r="G14" s="638"/>
      <c r="H14" s="638"/>
      <c r="I14" s="638"/>
      <c r="J14" s="638"/>
      <c r="K14" s="638"/>
      <c r="L14" s="638"/>
      <c r="M14" s="638"/>
      <c r="N14" s="638"/>
      <c r="O14" s="638"/>
      <c r="P14" s="638"/>
      <c r="Q14" s="639"/>
      <c r="R14" s="640">
        <v>5583</v>
      </c>
      <c r="S14" s="641"/>
      <c r="T14" s="641"/>
      <c r="U14" s="641"/>
      <c r="V14" s="641"/>
      <c r="W14" s="641"/>
      <c r="X14" s="641"/>
      <c r="Y14" s="642"/>
      <c r="Z14" s="677">
        <v>0.1</v>
      </c>
      <c r="AA14" s="677"/>
      <c r="AB14" s="677"/>
      <c r="AC14" s="677"/>
      <c r="AD14" s="678">
        <v>5583</v>
      </c>
      <c r="AE14" s="678"/>
      <c r="AF14" s="678"/>
      <c r="AG14" s="678"/>
      <c r="AH14" s="678"/>
      <c r="AI14" s="678"/>
      <c r="AJ14" s="678"/>
      <c r="AK14" s="678"/>
      <c r="AL14" s="643">
        <v>0.1</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48460</v>
      </c>
      <c r="BH14" s="641"/>
      <c r="BI14" s="641"/>
      <c r="BJ14" s="641"/>
      <c r="BK14" s="641"/>
      <c r="BL14" s="641"/>
      <c r="BM14" s="641"/>
      <c r="BN14" s="642"/>
      <c r="BO14" s="677">
        <v>2.2999999999999998</v>
      </c>
      <c r="BP14" s="677"/>
      <c r="BQ14" s="677"/>
      <c r="BR14" s="677"/>
      <c r="BS14" s="646" t="s">
        <v>126</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218135</v>
      </c>
      <c r="CS14" s="641"/>
      <c r="CT14" s="641"/>
      <c r="CU14" s="641"/>
      <c r="CV14" s="641"/>
      <c r="CW14" s="641"/>
      <c r="CX14" s="641"/>
      <c r="CY14" s="642"/>
      <c r="CZ14" s="677">
        <v>3.2</v>
      </c>
      <c r="DA14" s="677"/>
      <c r="DB14" s="677"/>
      <c r="DC14" s="677"/>
      <c r="DD14" s="646">
        <v>2030</v>
      </c>
      <c r="DE14" s="641"/>
      <c r="DF14" s="641"/>
      <c r="DG14" s="641"/>
      <c r="DH14" s="641"/>
      <c r="DI14" s="641"/>
      <c r="DJ14" s="641"/>
      <c r="DK14" s="641"/>
      <c r="DL14" s="641"/>
      <c r="DM14" s="641"/>
      <c r="DN14" s="641"/>
      <c r="DO14" s="641"/>
      <c r="DP14" s="642"/>
      <c r="DQ14" s="646">
        <v>216870</v>
      </c>
      <c r="DR14" s="641"/>
      <c r="DS14" s="641"/>
      <c r="DT14" s="641"/>
      <c r="DU14" s="641"/>
      <c r="DV14" s="641"/>
      <c r="DW14" s="641"/>
      <c r="DX14" s="641"/>
      <c r="DY14" s="641"/>
      <c r="DZ14" s="641"/>
      <c r="EA14" s="641"/>
      <c r="EB14" s="641"/>
      <c r="EC14" s="684"/>
    </row>
    <row r="15" spans="2:143" ht="11.25" customHeight="1" x14ac:dyDescent="0.2">
      <c r="B15" s="637" t="s">
        <v>256</v>
      </c>
      <c r="C15" s="638"/>
      <c r="D15" s="638"/>
      <c r="E15" s="638"/>
      <c r="F15" s="638"/>
      <c r="G15" s="638"/>
      <c r="H15" s="638"/>
      <c r="I15" s="638"/>
      <c r="J15" s="638"/>
      <c r="K15" s="638"/>
      <c r="L15" s="638"/>
      <c r="M15" s="638"/>
      <c r="N15" s="638"/>
      <c r="O15" s="638"/>
      <c r="P15" s="638"/>
      <c r="Q15" s="639"/>
      <c r="R15" s="640" t="s">
        <v>225</v>
      </c>
      <c r="S15" s="641"/>
      <c r="T15" s="641"/>
      <c r="U15" s="641"/>
      <c r="V15" s="641"/>
      <c r="W15" s="641"/>
      <c r="X15" s="641"/>
      <c r="Y15" s="642"/>
      <c r="Z15" s="677" t="s">
        <v>225</v>
      </c>
      <c r="AA15" s="677"/>
      <c r="AB15" s="677"/>
      <c r="AC15" s="677"/>
      <c r="AD15" s="678" t="s">
        <v>126</v>
      </c>
      <c r="AE15" s="678"/>
      <c r="AF15" s="678"/>
      <c r="AG15" s="678"/>
      <c r="AH15" s="678"/>
      <c r="AI15" s="678"/>
      <c r="AJ15" s="678"/>
      <c r="AK15" s="678"/>
      <c r="AL15" s="643" t="s">
        <v>126</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116843</v>
      </c>
      <c r="BH15" s="641"/>
      <c r="BI15" s="641"/>
      <c r="BJ15" s="641"/>
      <c r="BK15" s="641"/>
      <c r="BL15" s="641"/>
      <c r="BM15" s="641"/>
      <c r="BN15" s="642"/>
      <c r="BO15" s="677">
        <v>5.5</v>
      </c>
      <c r="BP15" s="677"/>
      <c r="BQ15" s="677"/>
      <c r="BR15" s="677"/>
      <c r="BS15" s="646" t="s">
        <v>225</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749530</v>
      </c>
      <c r="CS15" s="641"/>
      <c r="CT15" s="641"/>
      <c r="CU15" s="641"/>
      <c r="CV15" s="641"/>
      <c r="CW15" s="641"/>
      <c r="CX15" s="641"/>
      <c r="CY15" s="642"/>
      <c r="CZ15" s="677">
        <v>11.1</v>
      </c>
      <c r="DA15" s="677"/>
      <c r="DB15" s="677"/>
      <c r="DC15" s="677"/>
      <c r="DD15" s="646">
        <v>275958</v>
      </c>
      <c r="DE15" s="641"/>
      <c r="DF15" s="641"/>
      <c r="DG15" s="641"/>
      <c r="DH15" s="641"/>
      <c r="DI15" s="641"/>
      <c r="DJ15" s="641"/>
      <c r="DK15" s="641"/>
      <c r="DL15" s="641"/>
      <c r="DM15" s="641"/>
      <c r="DN15" s="641"/>
      <c r="DO15" s="641"/>
      <c r="DP15" s="642"/>
      <c r="DQ15" s="646">
        <v>410771</v>
      </c>
      <c r="DR15" s="641"/>
      <c r="DS15" s="641"/>
      <c r="DT15" s="641"/>
      <c r="DU15" s="641"/>
      <c r="DV15" s="641"/>
      <c r="DW15" s="641"/>
      <c r="DX15" s="641"/>
      <c r="DY15" s="641"/>
      <c r="DZ15" s="641"/>
      <c r="EA15" s="641"/>
      <c r="EB15" s="641"/>
      <c r="EC15" s="684"/>
    </row>
    <row r="16" spans="2:143" ht="11.25" customHeight="1" x14ac:dyDescent="0.2">
      <c r="B16" s="637" t="s">
        <v>259</v>
      </c>
      <c r="C16" s="638"/>
      <c r="D16" s="638"/>
      <c r="E16" s="638"/>
      <c r="F16" s="638"/>
      <c r="G16" s="638"/>
      <c r="H16" s="638"/>
      <c r="I16" s="638"/>
      <c r="J16" s="638"/>
      <c r="K16" s="638"/>
      <c r="L16" s="638"/>
      <c r="M16" s="638"/>
      <c r="N16" s="638"/>
      <c r="O16" s="638"/>
      <c r="P16" s="638"/>
      <c r="Q16" s="639"/>
      <c r="R16" s="640">
        <v>1213</v>
      </c>
      <c r="S16" s="641"/>
      <c r="T16" s="641"/>
      <c r="U16" s="641"/>
      <c r="V16" s="641"/>
      <c r="W16" s="641"/>
      <c r="X16" s="641"/>
      <c r="Y16" s="642"/>
      <c r="Z16" s="677">
        <v>0</v>
      </c>
      <c r="AA16" s="677"/>
      <c r="AB16" s="677"/>
      <c r="AC16" s="677"/>
      <c r="AD16" s="678">
        <v>1213</v>
      </c>
      <c r="AE16" s="678"/>
      <c r="AF16" s="678"/>
      <c r="AG16" s="678"/>
      <c r="AH16" s="678"/>
      <c r="AI16" s="678"/>
      <c r="AJ16" s="678"/>
      <c r="AK16" s="678"/>
      <c r="AL16" s="643">
        <v>0</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225</v>
      </c>
      <c r="BH16" s="641"/>
      <c r="BI16" s="641"/>
      <c r="BJ16" s="641"/>
      <c r="BK16" s="641"/>
      <c r="BL16" s="641"/>
      <c r="BM16" s="641"/>
      <c r="BN16" s="642"/>
      <c r="BO16" s="677" t="s">
        <v>126</v>
      </c>
      <c r="BP16" s="677"/>
      <c r="BQ16" s="677"/>
      <c r="BR16" s="677"/>
      <c r="BS16" s="646" t="s">
        <v>225</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69258</v>
      </c>
      <c r="CS16" s="641"/>
      <c r="CT16" s="641"/>
      <c r="CU16" s="641"/>
      <c r="CV16" s="641"/>
      <c r="CW16" s="641"/>
      <c r="CX16" s="641"/>
      <c r="CY16" s="642"/>
      <c r="CZ16" s="677">
        <v>1</v>
      </c>
      <c r="DA16" s="677"/>
      <c r="DB16" s="677"/>
      <c r="DC16" s="677"/>
      <c r="DD16" s="646" t="s">
        <v>126</v>
      </c>
      <c r="DE16" s="641"/>
      <c r="DF16" s="641"/>
      <c r="DG16" s="641"/>
      <c r="DH16" s="641"/>
      <c r="DI16" s="641"/>
      <c r="DJ16" s="641"/>
      <c r="DK16" s="641"/>
      <c r="DL16" s="641"/>
      <c r="DM16" s="641"/>
      <c r="DN16" s="641"/>
      <c r="DO16" s="641"/>
      <c r="DP16" s="642"/>
      <c r="DQ16" s="646">
        <v>28466</v>
      </c>
      <c r="DR16" s="641"/>
      <c r="DS16" s="641"/>
      <c r="DT16" s="641"/>
      <c r="DU16" s="641"/>
      <c r="DV16" s="641"/>
      <c r="DW16" s="641"/>
      <c r="DX16" s="641"/>
      <c r="DY16" s="641"/>
      <c r="DZ16" s="641"/>
      <c r="EA16" s="641"/>
      <c r="EB16" s="641"/>
      <c r="EC16" s="684"/>
    </row>
    <row r="17" spans="2:133" ht="11.25" customHeight="1" x14ac:dyDescent="0.2">
      <c r="B17" s="637" t="s">
        <v>262</v>
      </c>
      <c r="C17" s="638"/>
      <c r="D17" s="638"/>
      <c r="E17" s="638"/>
      <c r="F17" s="638"/>
      <c r="G17" s="638"/>
      <c r="H17" s="638"/>
      <c r="I17" s="638"/>
      <c r="J17" s="638"/>
      <c r="K17" s="638"/>
      <c r="L17" s="638"/>
      <c r="M17" s="638"/>
      <c r="N17" s="638"/>
      <c r="O17" s="638"/>
      <c r="P17" s="638"/>
      <c r="Q17" s="639"/>
      <c r="R17" s="640">
        <v>40263</v>
      </c>
      <c r="S17" s="641"/>
      <c r="T17" s="641"/>
      <c r="U17" s="641"/>
      <c r="V17" s="641"/>
      <c r="W17" s="641"/>
      <c r="X17" s="641"/>
      <c r="Y17" s="642"/>
      <c r="Z17" s="677">
        <v>0.6</v>
      </c>
      <c r="AA17" s="677"/>
      <c r="AB17" s="677"/>
      <c r="AC17" s="677"/>
      <c r="AD17" s="678">
        <v>40263</v>
      </c>
      <c r="AE17" s="678"/>
      <c r="AF17" s="678"/>
      <c r="AG17" s="678"/>
      <c r="AH17" s="678"/>
      <c r="AI17" s="678"/>
      <c r="AJ17" s="678"/>
      <c r="AK17" s="678"/>
      <c r="AL17" s="643">
        <v>1</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225</v>
      </c>
      <c r="BH17" s="641"/>
      <c r="BI17" s="641"/>
      <c r="BJ17" s="641"/>
      <c r="BK17" s="641"/>
      <c r="BL17" s="641"/>
      <c r="BM17" s="641"/>
      <c r="BN17" s="642"/>
      <c r="BO17" s="677" t="s">
        <v>126</v>
      </c>
      <c r="BP17" s="677"/>
      <c r="BQ17" s="677"/>
      <c r="BR17" s="677"/>
      <c r="BS17" s="646" t="s">
        <v>225</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513522</v>
      </c>
      <c r="CS17" s="641"/>
      <c r="CT17" s="641"/>
      <c r="CU17" s="641"/>
      <c r="CV17" s="641"/>
      <c r="CW17" s="641"/>
      <c r="CX17" s="641"/>
      <c r="CY17" s="642"/>
      <c r="CZ17" s="677">
        <v>7.6</v>
      </c>
      <c r="DA17" s="677"/>
      <c r="DB17" s="677"/>
      <c r="DC17" s="677"/>
      <c r="DD17" s="646" t="s">
        <v>225</v>
      </c>
      <c r="DE17" s="641"/>
      <c r="DF17" s="641"/>
      <c r="DG17" s="641"/>
      <c r="DH17" s="641"/>
      <c r="DI17" s="641"/>
      <c r="DJ17" s="641"/>
      <c r="DK17" s="641"/>
      <c r="DL17" s="641"/>
      <c r="DM17" s="641"/>
      <c r="DN17" s="641"/>
      <c r="DO17" s="641"/>
      <c r="DP17" s="642"/>
      <c r="DQ17" s="646">
        <v>469585</v>
      </c>
      <c r="DR17" s="641"/>
      <c r="DS17" s="641"/>
      <c r="DT17" s="641"/>
      <c r="DU17" s="641"/>
      <c r="DV17" s="641"/>
      <c r="DW17" s="641"/>
      <c r="DX17" s="641"/>
      <c r="DY17" s="641"/>
      <c r="DZ17" s="641"/>
      <c r="EA17" s="641"/>
      <c r="EB17" s="641"/>
      <c r="EC17" s="684"/>
    </row>
    <row r="18" spans="2:133" ht="11.25" customHeight="1" x14ac:dyDescent="0.2">
      <c r="B18" s="637" t="s">
        <v>265</v>
      </c>
      <c r="C18" s="638"/>
      <c r="D18" s="638"/>
      <c r="E18" s="638"/>
      <c r="F18" s="638"/>
      <c r="G18" s="638"/>
      <c r="H18" s="638"/>
      <c r="I18" s="638"/>
      <c r="J18" s="638"/>
      <c r="K18" s="638"/>
      <c r="L18" s="638"/>
      <c r="M18" s="638"/>
      <c r="N18" s="638"/>
      <c r="O18" s="638"/>
      <c r="P18" s="638"/>
      <c r="Q18" s="639"/>
      <c r="R18" s="640">
        <v>14892</v>
      </c>
      <c r="S18" s="641"/>
      <c r="T18" s="641"/>
      <c r="U18" s="641"/>
      <c r="V18" s="641"/>
      <c r="W18" s="641"/>
      <c r="X18" s="641"/>
      <c r="Y18" s="642"/>
      <c r="Z18" s="677">
        <v>0.2</v>
      </c>
      <c r="AA18" s="677"/>
      <c r="AB18" s="677"/>
      <c r="AC18" s="677"/>
      <c r="AD18" s="678">
        <v>14892</v>
      </c>
      <c r="AE18" s="678"/>
      <c r="AF18" s="678"/>
      <c r="AG18" s="678"/>
      <c r="AH18" s="678"/>
      <c r="AI18" s="678"/>
      <c r="AJ18" s="678"/>
      <c r="AK18" s="678"/>
      <c r="AL18" s="643">
        <v>0.4</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225</v>
      </c>
      <c r="BH18" s="641"/>
      <c r="BI18" s="641"/>
      <c r="BJ18" s="641"/>
      <c r="BK18" s="641"/>
      <c r="BL18" s="641"/>
      <c r="BM18" s="641"/>
      <c r="BN18" s="642"/>
      <c r="BO18" s="677" t="s">
        <v>126</v>
      </c>
      <c r="BP18" s="677"/>
      <c r="BQ18" s="677"/>
      <c r="BR18" s="677"/>
      <c r="BS18" s="646" t="s">
        <v>126</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126</v>
      </c>
      <c r="CS18" s="641"/>
      <c r="CT18" s="641"/>
      <c r="CU18" s="641"/>
      <c r="CV18" s="641"/>
      <c r="CW18" s="641"/>
      <c r="CX18" s="641"/>
      <c r="CY18" s="642"/>
      <c r="CZ18" s="677" t="s">
        <v>225</v>
      </c>
      <c r="DA18" s="677"/>
      <c r="DB18" s="677"/>
      <c r="DC18" s="677"/>
      <c r="DD18" s="646" t="s">
        <v>126</v>
      </c>
      <c r="DE18" s="641"/>
      <c r="DF18" s="641"/>
      <c r="DG18" s="641"/>
      <c r="DH18" s="641"/>
      <c r="DI18" s="641"/>
      <c r="DJ18" s="641"/>
      <c r="DK18" s="641"/>
      <c r="DL18" s="641"/>
      <c r="DM18" s="641"/>
      <c r="DN18" s="641"/>
      <c r="DO18" s="641"/>
      <c r="DP18" s="642"/>
      <c r="DQ18" s="646" t="s">
        <v>126</v>
      </c>
      <c r="DR18" s="641"/>
      <c r="DS18" s="641"/>
      <c r="DT18" s="641"/>
      <c r="DU18" s="641"/>
      <c r="DV18" s="641"/>
      <c r="DW18" s="641"/>
      <c r="DX18" s="641"/>
      <c r="DY18" s="641"/>
      <c r="DZ18" s="641"/>
      <c r="EA18" s="641"/>
      <c r="EB18" s="641"/>
      <c r="EC18" s="684"/>
    </row>
    <row r="19" spans="2:133" ht="11.25" customHeight="1" x14ac:dyDescent="0.2">
      <c r="B19" s="637" t="s">
        <v>268</v>
      </c>
      <c r="C19" s="638"/>
      <c r="D19" s="638"/>
      <c r="E19" s="638"/>
      <c r="F19" s="638"/>
      <c r="G19" s="638"/>
      <c r="H19" s="638"/>
      <c r="I19" s="638"/>
      <c r="J19" s="638"/>
      <c r="K19" s="638"/>
      <c r="L19" s="638"/>
      <c r="M19" s="638"/>
      <c r="N19" s="638"/>
      <c r="O19" s="638"/>
      <c r="P19" s="638"/>
      <c r="Q19" s="639"/>
      <c r="R19" s="640">
        <v>729</v>
      </c>
      <c r="S19" s="641"/>
      <c r="T19" s="641"/>
      <c r="U19" s="641"/>
      <c r="V19" s="641"/>
      <c r="W19" s="641"/>
      <c r="X19" s="641"/>
      <c r="Y19" s="642"/>
      <c r="Z19" s="677">
        <v>0</v>
      </c>
      <c r="AA19" s="677"/>
      <c r="AB19" s="677"/>
      <c r="AC19" s="677"/>
      <c r="AD19" s="678">
        <v>729</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t="s">
        <v>225</v>
      </c>
      <c r="BH19" s="641"/>
      <c r="BI19" s="641"/>
      <c r="BJ19" s="641"/>
      <c r="BK19" s="641"/>
      <c r="BL19" s="641"/>
      <c r="BM19" s="641"/>
      <c r="BN19" s="642"/>
      <c r="BO19" s="677" t="s">
        <v>126</v>
      </c>
      <c r="BP19" s="677"/>
      <c r="BQ19" s="677"/>
      <c r="BR19" s="677"/>
      <c r="BS19" s="646" t="s">
        <v>126</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225</v>
      </c>
      <c r="CS19" s="641"/>
      <c r="CT19" s="641"/>
      <c r="CU19" s="641"/>
      <c r="CV19" s="641"/>
      <c r="CW19" s="641"/>
      <c r="CX19" s="641"/>
      <c r="CY19" s="642"/>
      <c r="CZ19" s="677" t="s">
        <v>225</v>
      </c>
      <c r="DA19" s="677"/>
      <c r="DB19" s="677"/>
      <c r="DC19" s="677"/>
      <c r="DD19" s="646" t="s">
        <v>126</v>
      </c>
      <c r="DE19" s="641"/>
      <c r="DF19" s="641"/>
      <c r="DG19" s="641"/>
      <c r="DH19" s="641"/>
      <c r="DI19" s="641"/>
      <c r="DJ19" s="641"/>
      <c r="DK19" s="641"/>
      <c r="DL19" s="641"/>
      <c r="DM19" s="641"/>
      <c r="DN19" s="641"/>
      <c r="DO19" s="641"/>
      <c r="DP19" s="642"/>
      <c r="DQ19" s="646" t="s">
        <v>126</v>
      </c>
      <c r="DR19" s="641"/>
      <c r="DS19" s="641"/>
      <c r="DT19" s="641"/>
      <c r="DU19" s="641"/>
      <c r="DV19" s="641"/>
      <c r="DW19" s="641"/>
      <c r="DX19" s="641"/>
      <c r="DY19" s="641"/>
      <c r="DZ19" s="641"/>
      <c r="EA19" s="641"/>
      <c r="EB19" s="641"/>
      <c r="EC19" s="684"/>
    </row>
    <row r="20" spans="2:133" ht="11.25" customHeight="1" x14ac:dyDescent="0.2">
      <c r="B20" s="637" t="s">
        <v>271</v>
      </c>
      <c r="C20" s="638"/>
      <c r="D20" s="638"/>
      <c r="E20" s="638"/>
      <c r="F20" s="638"/>
      <c r="G20" s="638"/>
      <c r="H20" s="638"/>
      <c r="I20" s="638"/>
      <c r="J20" s="638"/>
      <c r="K20" s="638"/>
      <c r="L20" s="638"/>
      <c r="M20" s="638"/>
      <c r="N20" s="638"/>
      <c r="O20" s="638"/>
      <c r="P20" s="638"/>
      <c r="Q20" s="639"/>
      <c r="R20" s="640">
        <v>289</v>
      </c>
      <c r="S20" s="641"/>
      <c r="T20" s="641"/>
      <c r="U20" s="641"/>
      <c r="V20" s="641"/>
      <c r="W20" s="641"/>
      <c r="X20" s="641"/>
      <c r="Y20" s="642"/>
      <c r="Z20" s="677">
        <v>0</v>
      </c>
      <c r="AA20" s="677"/>
      <c r="AB20" s="677"/>
      <c r="AC20" s="677"/>
      <c r="AD20" s="678">
        <v>289</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t="s">
        <v>225</v>
      </c>
      <c r="BH20" s="641"/>
      <c r="BI20" s="641"/>
      <c r="BJ20" s="641"/>
      <c r="BK20" s="641"/>
      <c r="BL20" s="641"/>
      <c r="BM20" s="641"/>
      <c r="BN20" s="642"/>
      <c r="BO20" s="677" t="s">
        <v>126</v>
      </c>
      <c r="BP20" s="677"/>
      <c r="BQ20" s="677"/>
      <c r="BR20" s="677"/>
      <c r="BS20" s="646" t="s">
        <v>126</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6739711</v>
      </c>
      <c r="CS20" s="641"/>
      <c r="CT20" s="641"/>
      <c r="CU20" s="641"/>
      <c r="CV20" s="641"/>
      <c r="CW20" s="641"/>
      <c r="CX20" s="641"/>
      <c r="CY20" s="642"/>
      <c r="CZ20" s="677">
        <v>100</v>
      </c>
      <c r="DA20" s="677"/>
      <c r="DB20" s="677"/>
      <c r="DC20" s="677"/>
      <c r="DD20" s="646">
        <v>932762</v>
      </c>
      <c r="DE20" s="641"/>
      <c r="DF20" s="641"/>
      <c r="DG20" s="641"/>
      <c r="DH20" s="641"/>
      <c r="DI20" s="641"/>
      <c r="DJ20" s="641"/>
      <c r="DK20" s="641"/>
      <c r="DL20" s="641"/>
      <c r="DM20" s="641"/>
      <c r="DN20" s="641"/>
      <c r="DO20" s="641"/>
      <c r="DP20" s="642"/>
      <c r="DQ20" s="646">
        <v>4374093</v>
      </c>
      <c r="DR20" s="641"/>
      <c r="DS20" s="641"/>
      <c r="DT20" s="641"/>
      <c r="DU20" s="641"/>
      <c r="DV20" s="641"/>
      <c r="DW20" s="641"/>
      <c r="DX20" s="641"/>
      <c r="DY20" s="641"/>
      <c r="DZ20" s="641"/>
      <c r="EA20" s="641"/>
      <c r="EB20" s="641"/>
      <c r="EC20" s="684"/>
    </row>
    <row r="21" spans="2:133" ht="11.25" customHeight="1" x14ac:dyDescent="0.2">
      <c r="B21" s="637" t="s">
        <v>274</v>
      </c>
      <c r="C21" s="638"/>
      <c r="D21" s="638"/>
      <c r="E21" s="638"/>
      <c r="F21" s="638"/>
      <c r="G21" s="638"/>
      <c r="H21" s="638"/>
      <c r="I21" s="638"/>
      <c r="J21" s="638"/>
      <c r="K21" s="638"/>
      <c r="L21" s="638"/>
      <c r="M21" s="638"/>
      <c r="N21" s="638"/>
      <c r="O21" s="638"/>
      <c r="P21" s="638"/>
      <c r="Q21" s="639"/>
      <c r="R21" s="640">
        <v>24353</v>
      </c>
      <c r="S21" s="641"/>
      <c r="T21" s="641"/>
      <c r="U21" s="641"/>
      <c r="V21" s="641"/>
      <c r="W21" s="641"/>
      <c r="X21" s="641"/>
      <c r="Y21" s="642"/>
      <c r="Z21" s="677">
        <v>0.3</v>
      </c>
      <c r="AA21" s="677"/>
      <c r="AB21" s="677"/>
      <c r="AC21" s="677"/>
      <c r="AD21" s="678">
        <v>24353</v>
      </c>
      <c r="AE21" s="678"/>
      <c r="AF21" s="678"/>
      <c r="AG21" s="678"/>
      <c r="AH21" s="678"/>
      <c r="AI21" s="678"/>
      <c r="AJ21" s="678"/>
      <c r="AK21" s="678"/>
      <c r="AL21" s="643">
        <v>0.6</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t="s">
        <v>126</v>
      </c>
      <c r="BH21" s="641"/>
      <c r="BI21" s="641"/>
      <c r="BJ21" s="641"/>
      <c r="BK21" s="641"/>
      <c r="BL21" s="641"/>
      <c r="BM21" s="641"/>
      <c r="BN21" s="642"/>
      <c r="BO21" s="677" t="s">
        <v>126</v>
      </c>
      <c r="BP21" s="677"/>
      <c r="BQ21" s="677"/>
      <c r="BR21" s="677"/>
      <c r="BS21" s="646" t="s">
        <v>126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276</v>
      </c>
      <c r="C22" s="638"/>
      <c r="D22" s="638"/>
      <c r="E22" s="638"/>
      <c r="F22" s="638"/>
      <c r="G22" s="638"/>
      <c r="H22" s="638"/>
      <c r="I22" s="638"/>
      <c r="J22" s="638"/>
      <c r="K22" s="638"/>
      <c r="L22" s="638"/>
      <c r="M22" s="638"/>
      <c r="N22" s="638"/>
      <c r="O22" s="638"/>
      <c r="P22" s="638"/>
      <c r="Q22" s="639"/>
      <c r="R22" s="640">
        <v>1436055</v>
      </c>
      <c r="S22" s="641"/>
      <c r="T22" s="641"/>
      <c r="U22" s="641"/>
      <c r="V22" s="641"/>
      <c r="W22" s="641"/>
      <c r="X22" s="641"/>
      <c r="Y22" s="642"/>
      <c r="Z22" s="677">
        <v>20.100000000000001</v>
      </c>
      <c r="AA22" s="677"/>
      <c r="AB22" s="677"/>
      <c r="AC22" s="677"/>
      <c r="AD22" s="678">
        <v>1348487</v>
      </c>
      <c r="AE22" s="678"/>
      <c r="AF22" s="678"/>
      <c r="AG22" s="678"/>
      <c r="AH22" s="678"/>
      <c r="AI22" s="678"/>
      <c r="AJ22" s="678"/>
      <c r="AK22" s="678"/>
      <c r="AL22" s="643">
        <v>34.9</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225</v>
      </c>
      <c r="BH22" s="641"/>
      <c r="BI22" s="641"/>
      <c r="BJ22" s="641"/>
      <c r="BK22" s="641"/>
      <c r="BL22" s="641"/>
      <c r="BM22" s="641"/>
      <c r="BN22" s="642"/>
      <c r="BO22" s="677" t="s">
        <v>126</v>
      </c>
      <c r="BP22" s="677"/>
      <c r="BQ22" s="677"/>
      <c r="BR22" s="677"/>
      <c r="BS22" s="646" t="s">
        <v>126</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279</v>
      </c>
      <c r="C23" s="638"/>
      <c r="D23" s="638"/>
      <c r="E23" s="638"/>
      <c r="F23" s="638"/>
      <c r="G23" s="638"/>
      <c r="H23" s="638"/>
      <c r="I23" s="638"/>
      <c r="J23" s="638"/>
      <c r="K23" s="638"/>
      <c r="L23" s="638"/>
      <c r="M23" s="638"/>
      <c r="N23" s="638"/>
      <c r="O23" s="638"/>
      <c r="P23" s="638"/>
      <c r="Q23" s="639"/>
      <c r="R23" s="640">
        <v>1348487</v>
      </c>
      <c r="S23" s="641"/>
      <c r="T23" s="641"/>
      <c r="U23" s="641"/>
      <c r="V23" s="641"/>
      <c r="W23" s="641"/>
      <c r="X23" s="641"/>
      <c r="Y23" s="642"/>
      <c r="Z23" s="677">
        <v>18.899999999999999</v>
      </c>
      <c r="AA23" s="677"/>
      <c r="AB23" s="677"/>
      <c r="AC23" s="677"/>
      <c r="AD23" s="678">
        <v>1348487</v>
      </c>
      <c r="AE23" s="678"/>
      <c r="AF23" s="678"/>
      <c r="AG23" s="678"/>
      <c r="AH23" s="678"/>
      <c r="AI23" s="678"/>
      <c r="AJ23" s="678"/>
      <c r="AK23" s="678"/>
      <c r="AL23" s="643">
        <v>34.9</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126</v>
      </c>
      <c r="BH23" s="641"/>
      <c r="BI23" s="641"/>
      <c r="BJ23" s="641"/>
      <c r="BK23" s="641"/>
      <c r="BL23" s="641"/>
      <c r="BM23" s="641"/>
      <c r="BN23" s="642"/>
      <c r="BO23" s="677" t="s">
        <v>126</v>
      </c>
      <c r="BP23" s="677"/>
      <c r="BQ23" s="677"/>
      <c r="BR23" s="677"/>
      <c r="BS23" s="646" t="s">
        <v>126</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2">
      <c r="B24" s="637" t="s">
        <v>286</v>
      </c>
      <c r="C24" s="638"/>
      <c r="D24" s="638"/>
      <c r="E24" s="638"/>
      <c r="F24" s="638"/>
      <c r="G24" s="638"/>
      <c r="H24" s="638"/>
      <c r="I24" s="638"/>
      <c r="J24" s="638"/>
      <c r="K24" s="638"/>
      <c r="L24" s="638"/>
      <c r="M24" s="638"/>
      <c r="N24" s="638"/>
      <c r="O24" s="638"/>
      <c r="P24" s="638"/>
      <c r="Q24" s="639"/>
      <c r="R24" s="640">
        <v>87568</v>
      </c>
      <c r="S24" s="641"/>
      <c r="T24" s="641"/>
      <c r="U24" s="641"/>
      <c r="V24" s="641"/>
      <c r="W24" s="641"/>
      <c r="X24" s="641"/>
      <c r="Y24" s="642"/>
      <c r="Z24" s="677">
        <v>1.2</v>
      </c>
      <c r="AA24" s="677"/>
      <c r="AB24" s="677"/>
      <c r="AC24" s="677"/>
      <c r="AD24" s="678" t="s">
        <v>126</v>
      </c>
      <c r="AE24" s="678"/>
      <c r="AF24" s="678"/>
      <c r="AG24" s="678"/>
      <c r="AH24" s="678"/>
      <c r="AI24" s="678"/>
      <c r="AJ24" s="678"/>
      <c r="AK24" s="678"/>
      <c r="AL24" s="643" t="s">
        <v>126</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225</v>
      </c>
      <c r="BH24" s="641"/>
      <c r="BI24" s="641"/>
      <c r="BJ24" s="641"/>
      <c r="BK24" s="641"/>
      <c r="BL24" s="641"/>
      <c r="BM24" s="641"/>
      <c r="BN24" s="642"/>
      <c r="BO24" s="677" t="s">
        <v>225</v>
      </c>
      <c r="BP24" s="677"/>
      <c r="BQ24" s="677"/>
      <c r="BR24" s="677"/>
      <c r="BS24" s="646" t="s">
        <v>126</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2702627</v>
      </c>
      <c r="CS24" s="696"/>
      <c r="CT24" s="696"/>
      <c r="CU24" s="696"/>
      <c r="CV24" s="696"/>
      <c r="CW24" s="696"/>
      <c r="CX24" s="696"/>
      <c r="CY24" s="739"/>
      <c r="CZ24" s="740">
        <v>40.1</v>
      </c>
      <c r="DA24" s="713"/>
      <c r="DB24" s="713"/>
      <c r="DC24" s="743"/>
      <c r="DD24" s="738">
        <v>1673977</v>
      </c>
      <c r="DE24" s="696"/>
      <c r="DF24" s="696"/>
      <c r="DG24" s="696"/>
      <c r="DH24" s="696"/>
      <c r="DI24" s="696"/>
      <c r="DJ24" s="696"/>
      <c r="DK24" s="739"/>
      <c r="DL24" s="738">
        <v>1667462</v>
      </c>
      <c r="DM24" s="696"/>
      <c r="DN24" s="696"/>
      <c r="DO24" s="696"/>
      <c r="DP24" s="696"/>
      <c r="DQ24" s="696"/>
      <c r="DR24" s="696"/>
      <c r="DS24" s="696"/>
      <c r="DT24" s="696"/>
      <c r="DU24" s="696"/>
      <c r="DV24" s="739"/>
      <c r="DW24" s="740">
        <v>41.5</v>
      </c>
      <c r="DX24" s="713"/>
      <c r="DY24" s="713"/>
      <c r="DZ24" s="713"/>
      <c r="EA24" s="713"/>
      <c r="EB24" s="713"/>
      <c r="EC24" s="741"/>
    </row>
    <row r="25" spans="2:133" ht="11.25" customHeight="1" x14ac:dyDescent="0.2">
      <c r="B25" s="637" t="s">
        <v>289</v>
      </c>
      <c r="C25" s="638"/>
      <c r="D25" s="638"/>
      <c r="E25" s="638"/>
      <c r="F25" s="638"/>
      <c r="G25" s="638"/>
      <c r="H25" s="638"/>
      <c r="I25" s="638"/>
      <c r="J25" s="638"/>
      <c r="K25" s="638"/>
      <c r="L25" s="638"/>
      <c r="M25" s="638"/>
      <c r="N25" s="638"/>
      <c r="O25" s="638"/>
      <c r="P25" s="638"/>
      <c r="Q25" s="639"/>
      <c r="R25" s="640" t="s">
        <v>225</v>
      </c>
      <c r="S25" s="641"/>
      <c r="T25" s="641"/>
      <c r="U25" s="641"/>
      <c r="V25" s="641"/>
      <c r="W25" s="641"/>
      <c r="X25" s="641"/>
      <c r="Y25" s="642"/>
      <c r="Z25" s="677" t="s">
        <v>126</v>
      </c>
      <c r="AA25" s="677"/>
      <c r="AB25" s="677"/>
      <c r="AC25" s="677"/>
      <c r="AD25" s="678" t="s">
        <v>225</v>
      </c>
      <c r="AE25" s="678"/>
      <c r="AF25" s="678"/>
      <c r="AG25" s="678"/>
      <c r="AH25" s="678"/>
      <c r="AI25" s="678"/>
      <c r="AJ25" s="678"/>
      <c r="AK25" s="678"/>
      <c r="AL25" s="643" t="s">
        <v>126</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225</v>
      </c>
      <c r="BH25" s="641"/>
      <c r="BI25" s="641"/>
      <c r="BJ25" s="641"/>
      <c r="BK25" s="641"/>
      <c r="BL25" s="641"/>
      <c r="BM25" s="641"/>
      <c r="BN25" s="642"/>
      <c r="BO25" s="677" t="s">
        <v>126</v>
      </c>
      <c r="BP25" s="677"/>
      <c r="BQ25" s="677"/>
      <c r="BR25" s="677"/>
      <c r="BS25" s="646" t="s">
        <v>225</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840494</v>
      </c>
      <c r="CS25" s="659"/>
      <c r="CT25" s="659"/>
      <c r="CU25" s="659"/>
      <c r="CV25" s="659"/>
      <c r="CW25" s="659"/>
      <c r="CX25" s="659"/>
      <c r="CY25" s="660"/>
      <c r="CZ25" s="643">
        <v>12.5</v>
      </c>
      <c r="DA25" s="661"/>
      <c r="DB25" s="661"/>
      <c r="DC25" s="662"/>
      <c r="DD25" s="646">
        <v>721248</v>
      </c>
      <c r="DE25" s="659"/>
      <c r="DF25" s="659"/>
      <c r="DG25" s="659"/>
      <c r="DH25" s="659"/>
      <c r="DI25" s="659"/>
      <c r="DJ25" s="659"/>
      <c r="DK25" s="660"/>
      <c r="DL25" s="646">
        <v>714733</v>
      </c>
      <c r="DM25" s="659"/>
      <c r="DN25" s="659"/>
      <c r="DO25" s="659"/>
      <c r="DP25" s="659"/>
      <c r="DQ25" s="659"/>
      <c r="DR25" s="659"/>
      <c r="DS25" s="659"/>
      <c r="DT25" s="659"/>
      <c r="DU25" s="659"/>
      <c r="DV25" s="660"/>
      <c r="DW25" s="643">
        <v>17.8</v>
      </c>
      <c r="DX25" s="661"/>
      <c r="DY25" s="661"/>
      <c r="DZ25" s="661"/>
      <c r="EA25" s="661"/>
      <c r="EB25" s="661"/>
      <c r="EC25" s="676"/>
    </row>
    <row r="26" spans="2:133" ht="11.25" customHeight="1" x14ac:dyDescent="0.2">
      <c r="B26" s="637" t="s">
        <v>292</v>
      </c>
      <c r="C26" s="638"/>
      <c r="D26" s="638"/>
      <c r="E26" s="638"/>
      <c r="F26" s="638"/>
      <c r="G26" s="638"/>
      <c r="H26" s="638"/>
      <c r="I26" s="638"/>
      <c r="J26" s="638"/>
      <c r="K26" s="638"/>
      <c r="L26" s="638"/>
      <c r="M26" s="638"/>
      <c r="N26" s="638"/>
      <c r="O26" s="638"/>
      <c r="P26" s="638"/>
      <c r="Q26" s="639"/>
      <c r="R26" s="640">
        <v>3923287</v>
      </c>
      <c r="S26" s="641"/>
      <c r="T26" s="641"/>
      <c r="U26" s="641"/>
      <c r="V26" s="641"/>
      <c r="W26" s="641"/>
      <c r="X26" s="641"/>
      <c r="Y26" s="642"/>
      <c r="Z26" s="677">
        <v>54.9</v>
      </c>
      <c r="AA26" s="677"/>
      <c r="AB26" s="677"/>
      <c r="AC26" s="677"/>
      <c r="AD26" s="678">
        <v>3835719</v>
      </c>
      <c r="AE26" s="678"/>
      <c r="AF26" s="678"/>
      <c r="AG26" s="678"/>
      <c r="AH26" s="678"/>
      <c r="AI26" s="678"/>
      <c r="AJ26" s="678"/>
      <c r="AK26" s="678"/>
      <c r="AL26" s="643">
        <v>99.3</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126</v>
      </c>
      <c r="BH26" s="641"/>
      <c r="BI26" s="641"/>
      <c r="BJ26" s="641"/>
      <c r="BK26" s="641"/>
      <c r="BL26" s="641"/>
      <c r="BM26" s="641"/>
      <c r="BN26" s="642"/>
      <c r="BO26" s="677" t="s">
        <v>126</v>
      </c>
      <c r="BP26" s="677"/>
      <c r="BQ26" s="677"/>
      <c r="BR26" s="677"/>
      <c r="BS26" s="646" t="s">
        <v>126</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453051</v>
      </c>
      <c r="CS26" s="641"/>
      <c r="CT26" s="641"/>
      <c r="CU26" s="641"/>
      <c r="CV26" s="641"/>
      <c r="CW26" s="641"/>
      <c r="CX26" s="641"/>
      <c r="CY26" s="642"/>
      <c r="CZ26" s="643">
        <v>6.7</v>
      </c>
      <c r="DA26" s="661"/>
      <c r="DB26" s="661"/>
      <c r="DC26" s="662"/>
      <c r="DD26" s="646">
        <v>377741</v>
      </c>
      <c r="DE26" s="641"/>
      <c r="DF26" s="641"/>
      <c r="DG26" s="641"/>
      <c r="DH26" s="641"/>
      <c r="DI26" s="641"/>
      <c r="DJ26" s="641"/>
      <c r="DK26" s="642"/>
      <c r="DL26" s="646" t="s">
        <v>126</v>
      </c>
      <c r="DM26" s="641"/>
      <c r="DN26" s="641"/>
      <c r="DO26" s="641"/>
      <c r="DP26" s="641"/>
      <c r="DQ26" s="641"/>
      <c r="DR26" s="641"/>
      <c r="DS26" s="641"/>
      <c r="DT26" s="641"/>
      <c r="DU26" s="641"/>
      <c r="DV26" s="642"/>
      <c r="DW26" s="643" t="s">
        <v>225</v>
      </c>
      <c r="DX26" s="661"/>
      <c r="DY26" s="661"/>
      <c r="DZ26" s="661"/>
      <c r="EA26" s="661"/>
      <c r="EB26" s="661"/>
      <c r="EC26" s="676"/>
    </row>
    <row r="27" spans="2:133" ht="11.25" customHeight="1" x14ac:dyDescent="0.2">
      <c r="B27" s="637" t="s">
        <v>295</v>
      </c>
      <c r="C27" s="638"/>
      <c r="D27" s="638"/>
      <c r="E27" s="638"/>
      <c r="F27" s="638"/>
      <c r="G27" s="638"/>
      <c r="H27" s="638"/>
      <c r="I27" s="638"/>
      <c r="J27" s="638"/>
      <c r="K27" s="638"/>
      <c r="L27" s="638"/>
      <c r="M27" s="638"/>
      <c r="N27" s="638"/>
      <c r="O27" s="638"/>
      <c r="P27" s="638"/>
      <c r="Q27" s="639"/>
      <c r="R27" s="640">
        <v>1685</v>
      </c>
      <c r="S27" s="641"/>
      <c r="T27" s="641"/>
      <c r="U27" s="641"/>
      <c r="V27" s="641"/>
      <c r="W27" s="641"/>
      <c r="X27" s="641"/>
      <c r="Y27" s="642"/>
      <c r="Z27" s="677">
        <v>0</v>
      </c>
      <c r="AA27" s="677"/>
      <c r="AB27" s="677"/>
      <c r="AC27" s="677"/>
      <c r="AD27" s="678">
        <v>1685</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2136716</v>
      </c>
      <c r="BH27" s="641"/>
      <c r="BI27" s="641"/>
      <c r="BJ27" s="641"/>
      <c r="BK27" s="641"/>
      <c r="BL27" s="641"/>
      <c r="BM27" s="641"/>
      <c r="BN27" s="642"/>
      <c r="BO27" s="677">
        <v>100</v>
      </c>
      <c r="BP27" s="677"/>
      <c r="BQ27" s="677"/>
      <c r="BR27" s="677"/>
      <c r="BS27" s="646" t="s">
        <v>126</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1348611</v>
      </c>
      <c r="CS27" s="659"/>
      <c r="CT27" s="659"/>
      <c r="CU27" s="659"/>
      <c r="CV27" s="659"/>
      <c r="CW27" s="659"/>
      <c r="CX27" s="659"/>
      <c r="CY27" s="660"/>
      <c r="CZ27" s="643">
        <v>20</v>
      </c>
      <c r="DA27" s="661"/>
      <c r="DB27" s="661"/>
      <c r="DC27" s="662"/>
      <c r="DD27" s="646">
        <v>483144</v>
      </c>
      <c r="DE27" s="659"/>
      <c r="DF27" s="659"/>
      <c r="DG27" s="659"/>
      <c r="DH27" s="659"/>
      <c r="DI27" s="659"/>
      <c r="DJ27" s="659"/>
      <c r="DK27" s="660"/>
      <c r="DL27" s="646">
        <v>483144</v>
      </c>
      <c r="DM27" s="659"/>
      <c r="DN27" s="659"/>
      <c r="DO27" s="659"/>
      <c r="DP27" s="659"/>
      <c r="DQ27" s="659"/>
      <c r="DR27" s="659"/>
      <c r="DS27" s="659"/>
      <c r="DT27" s="659"/>
      <c r="DU27" s="659"/>
      <c r="DV27" s="660"/>
      <c r="DW27" s="643">
        <v>12</v>
      </c>
      <c r="DX27" s="661"/>
      <c r="DY27" s="661"/>
      <c r="DZ27" s="661"/>
      <c r="EA27" s="661"/>
      <c r="EB27" s="661"/>
      <c r="EC27" s="676"/>
    </row>
    <row r="28" spans="2:133" ht="11.25" customHeight="1" x14ac:dyDescent="0.2">
      <c r="B28" s="637" t="s">
        <v>298</v>
      </c>
      <c r="C28" s="638"/>
      <c r="D28" s="638"/>
      <c r="E28" s="638"/>
      <c r="F28" s="638"/>
      <c r="G28" s="638"/>
      <c r="H28" s="638"/>
      <c r="I28" s="638"/>
      <c r="J28" s="638"/>
      <c r="K28" s="638"/>
      <c r="L28" s="638"/>
      <c r="M28" s="638"/>
      <c r="N28" s="638"/>
      <c r="O28" s="638"/>
      <c r="P28" s="638"/>
      <c r="Q28" s="639"/>
      <c r="R28" s="640">
        <v>58584</v>
      </c>
      <c r="S28" s="641"/>
      <c r="T28" s="641"/>
      <c r="U28" s="641"/>
      <c r="V28" s="641"/>
      <c r="W28" s="641"/>
      <c r="X28" s="641"/>
      <c r="Y28" s="642"/>
      <c r="Z28" s="677">
        <v>0.8</v>
      </c>
      <c r="AA28" s="677"/>
      <c r="AB28" s="677"/>
      <c r="AC28" s="677"/>
      <c r="AD28" s="678" t="s">
        <v>126</v>
      </c>
      <c r="AE28" s="678"/>
      <c r="AF28" s="678"/>
      <c r="AG28" s="678"/>
      <c r="AH28" s="678"/>
      <c r="AI28" s="678"/>
      <c r="AJ28" s="678"/>
      <c r="AK28" s="678"/>
      <c r="AL28" s="643" t="s">
        <v>126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513522</v>
      </c>
      <c r="CS28" s="641"/>
      <c r="CT28" s="641"/>
      <c r="CU28" s="641"/>
      <c r="CV28" s="641"/>
      <c r="CW28" s="641"/>
      <c r="CX28" s="641"/>
      <c r="CY28" s="642"/>
      <c r="CZ28" s="643">
        <v>7.6</v>
      </c>
      <c r="DA28" s="661"/>
      <c r="DB28" s="661"/>
      <c r="DC28" s="662"/>
      <c r="DD28" s="646">
        <v>469585</v>
      </c>
      <c r="DE28" s="641"/>
      <c r="DF28" s="641"/>
      <c r="DG28" s="641"/>
      <c r="DH28" s="641"/>
      <c r="DI28" s="641"/>
      <c r="DJ28" s="641"/>
      <c r="DK28" s="642"/>
      <c r="DL28" s="646">
        <v>469585</v>
      </c>
      <c r="DM28" s="641"/>
      <c r="DN28" s="641"/>
      <c r="DO28" s="641"/>
      <c r="DP28" s="641"/>
      <c r="DQ28" s="641"/>
      <c r="DR28" s="641"/>
      <c r="DS28" s="641"/>
      <c r="DT28" s="641"/>
      <c r="DU28" s="641"/>
      <c r="DV28" s="642"/>
      <c r="DW28" s="643">
        <v>11.7</v>
      </c>
      <c r="DX28" s="661"/>
      <c r="DY28" s="661"/>
      <c r="DZ28" s="661"/>
      <c r="EA28" s="661"/>
      <c r="EB28" s="661"/>
      <c r="EC28" s="676"/>
    </row>
    <row r="29" spans="2:133" ht="11.25" customHeight="1" x14ac:dyDescent="0.2">
      <c r="B29" s="637" t="s">
        <v>300</v>
      </c>
      <c r="C29" s="638"/>
      <c r="D29" s="638"/>
      <c r="E29" s="638"/>
      <c r="F29" s="638"/>
      <c r="G29" s="638"/>
      <c r="H29" s="638"/>
      <c r="I29" s="638"/>
      <c r="J29" s="638"/>
      <c r="K29" s="638"/>
      <c r="L29" s="638"/>
      <c r="M29" s="638"/>
      <c r="N29" s="638"/>
      <c r="O29" s="638"/>
      <c r="P29" s="638"/>
      <c r="Q29" s="639"/>
      <c r="R29" s="640">
        <v>184254</v>
      </c>
      <c r="S29" s="641"/>
      <c r="T29" s="641"/>
      <c r="U29" s="641"/>
      <c r="V29" s="641"/>
      <c r="W29" s="641"/>
      <c r="X29" s="641"/>
      <c r="Y29" s="642"/>
      <c r="Z29" s="677">
        <v>2.6</v>
      </c>
      <c r="AA29" s="677"/>
      <c r="AB29" s="677"/>
      <c r="AC29" s="677"/>
      <c r="AD29" s="678">
        <v>1348</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73" t="s">
        <v>302</v>
      </c>
      <c r="CG29" s="674"/>
      <c r="CH29" s="674"/>
      <c r="CI29" s="674"/>
      <c r="CJ29" s="674"/>
      <c r="CK29" s="674"/>
      <c r="CL29" s="674"/>
      <c r="CM29" s="674"/>
      <c r="CN29" s="674"/>
      <c r="CO29" s="674"/>
      <c r="CP29" s="674"/>
      <c r="CQ29" s="675"/>
      <c r="CR29" s="640">
        <v>513522</v>
      </c>
      <c r="CS29" s="659"/>
      <c r="CT29" s="659"/>
      <c r="CU29" s="659"/>
      <c r="CV29" s="659"/>
      <c r="CW29" s="659"/>
      <c r="CX29" s="659"/>
      <c r="CY29" s="660"/>
      <c r="CZ29" s="643">
        <v>7.6</v>
      </c>
      <c r="DA29" s="661"/>
      <c r="DB29" s="661"/>
      <c r="DC29" s="662"/>
      <c r="DD29" s="646">
        <v>469585</v>
      </c>
      <c r="DE29" s="659"/>
      <c r="DF29" s="659"/>
      <c r="DG29" s="659"/>
      <c r="DH29" s="659"/>
      <c r="DI29" s="659"/>
      <c r="DJ29" s="659"/>
      <c r="DK29" s="660"/>
      <c r="DL29" s="646">
        <v>469585</v>
      </c>
      <c r="DM29" s="659"/>
      <c r="DN29" s="659"/>
      <c r="DO29" s="659"/>
      <c r="DP29" s="659"/>
      <c r="DQ29" s="659"/>
      <c r="DR29" s="659"/>
      <c r="DS29" s="659"/>
      <c r="DT29" s="659"/>
      <c r="DU29" s="659"/>
      <c r="DV29" s="660"/>
      <c r="DW29" s="643">
        <v>11.7</v>
      </c>
      <c r="DX29" s="661"/>
      <c r="DY29" s="661"/>
      <c r="DZ29" s="661"/>
      <c r="EA29" s="661"/>
      <c r="EB29" s="661"/>
      <c r="EC29" s="676"/>
    </row>
    <row r="30" spans="2:133" ht="11.25" customHeight="1" x14ac:dyDescent="0.2">
      <c r="B30" s="637" t="s">
        <v>303</v>
      </c>
      <c r="C30" s="638"/>
      <c r="D30" s="638"/>
      <c r="E30" s="638"/>
      <c r="F30" s="638"/>
      <c r="G30" s="638"/>
      <c r="H30" s="638"/>
      <c r="I30" s="638"/>
      <c r="J30" s="638"/>
      <c r="K30" s="638"/>
      <c r="L30" s="638"/>
      <c r="M30" s="638"/>
      <c r="N30" s="638"/>
      <c r="O30" s="638"/>
      <c r="P30" s="638"/>
      <c r="Q30" s="639"/>
      <c r="R30" s="640">
        <v>44631</v>
      </c>
      <c r="S30" s="641"/>
      <c r="T30" s="641"/>
      <c r="U30" s="641"/>
      <c r="V30" s="641"/>
      <c r="W30" s="641"/>
      <c r="X30" s="641"/>
      <c r="Y30" s="642"/>
      <c r="Z30" s="677">
        <v>0.6</v>
      </c>
      <c r="AA30" s="677"/>
      <c r="AB30" s="677"/>
      <c r="AC30" s="677"/>
      <c r="AD30" s="678" t="s">
        <v>225</v>
      </c>
      <c r="AE30" s="678"/>
      <c r="AF30" s="678"/>
      <c r="AG30" s="678"/>
      <c r="AH30" s="678"/>
      <c r="AI30" s="678"/>
      <c r="AJ30" s="678"/>
      <c r="AK30" s="678"/>
      <c r="AL30" s="643" t="s">
        <v>126</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1"/>
      <c r="CE30" s="732"/>
      <c r="CF30" s="673" t="s">
        <v>306</v>
      </c>
      <c r="CG30" s="674"/>
      <c r="CH30" s="674"/>
      <c r="CI30" s="674"/>
      <c r="CJ30" s="674"/>
      <c r="CK30" s="674"/>
      <c r="CL30" s="674"/>
      <c r="CM30" s="674"/>
      <c r="CN30" s="674"/>
      <c r="CO30" s="674"/>
      <c r="CP30" s="674"/>
      <c r="CQ30" s="675"/>
      <c r="CR30" s="640">
        <v>489733</v>
      </c>
      <c r="CS30" s="641"/>
      <c r="CT30" s="641"/>
      <c r="CU30" s="641"/>
      <c r="CV30" s="641"/>
      <c r="CW30" s="641"/>
      <c r="CX30" s="641"/>
      <c r="CY30" s="642"/>
      <c r="CZ30" s="643">
        <v>7.3</v>
      </c>
      <c r="DA30" s="661"/>
      <c r="DB30" s="661"/>
      <c r="DC30" s="662"/>
      <c r="DD30" s="646">
        <v>447431</v>
      </c>
      <c r="DE30" s="641"/>
      <c r="DF30" s="641"/>
      <c r="DG30" s="641"/>
      <c r="DH30" s="641"/>
      <c r="DI30" s="641"/>
      <c r="DJ30" s="641"/>
      <c r="DK30" s="642"/>
      <c r="DL30" s="646">
        <v>447431</v>
      </c>
      <c r="DM30" s="641"/>
      <c r="DN30" s="641"/>
      <c r="DO30" s="641"/>
      <c r="DP30" s="641"/>
      <c r="DQ30" s="641"/>
      <c r="DR30" s="641"/>
      <c r="DS30" s="641"/>
      <c r="DT30" s="641"/>
      <c r="DU30" s="641"/>
      <c r="DV30" s="642"/>
      <c r="DW30" s="643">
        <v>11.1</v>
      </c>
      <c r="DX30" s="661"/>
      <c r="DY30" s="661"/>
      <c r="DZ30" s="661"/>
      <c r="EA30" s="661"/>
      <c r="EB30" s="661"/>
      <c r="EC30" s="676"/>
    </row>
    <row r="31" spans="2:133" ht="11.25" customHeight="1" x14ac:dyDescent="0.2">
      <c r="B31" s="637" t="s">
        <v>307</v>
      </c>
      <c r="C31" s="638"/>
      <c r="D31" s="638"/>
      <c r="E31" s="638"/>
      <c r="F31" s="638"/>
      <c r="G31" s="638"/>
      <c r="H31" s="638"/>
      <c r="I31" s="638"/>
      <c r="J31" s="638"/>
      <c r="K31" s="638"/>
      <c r="L31" s="638"/>
      <c r="M31" s="638"/>
      <c r="N31" s="638"/>
      <c r="O31" s="638"/>
      <c r="P31" s="638"/>
      <c r="Q31" s="639"/>
      <c r="R31" s="640">
        <v>903060</v>
      </c>
      <c r="S31" s="641"/>
      <c r="T31" s="641"/>
      <c r="U31" s="641"/>
      <c r="V31" s="641"/>
      <c r="W31" s="641"/>
      <c r="X31" s="641"/>
      <c r="Y31" s="642"/>
      <c r="Z31" s="677">
        <v>12.6</v>
      </c>
      <c r="AA31" s="677"/>
      <c r="AB31" s="677"/>
      <c r="AC31" s="677"/>
      <c r="AD31" s="678" t="s">
        <v>126</v>
      </c>
      <c r="AE31" s="678"/>
      <c r="AF31" s="678"/>
      <c r="AG31" s="678"/>
      <c r="AH31" s="678"/>
      <c r="AI31" s="678"/>
      <c r="AJ31" s="678"/>
      <c r="AK31" s="678"/>
      <c r="AL31" s="643" t="s">
        <v>126</v>
      </c>
      <c r="AM31" s="644"/>
      <c r="AN31" s="644"/>
      <c r="AO31" s="679"/>
      <c r="AP31" s="715" t="s">
        <v>308</v>
      </c>
      <c r="AQ31" s="716"/>
      <c r="AR31" s="716"/>
      <c r="AS31" s="716"/>
      <c r="AT31" s="721" t="s">
        <v>309</v>
      </c>
      <c r="AU31" s="231"/>
      <c r="AV31" s="231"/>
      <c r="AW31" s="231"/>
      <c r="AX31" s="708" t="s">
        <v>184</v>
      </c>
      <c r="AY31" s="709"/>
      <c r="AZ31" s="709"/>
      <c r="BA31" s="709"/>
      <c r="BB31" s="709"/>
      <c r="BC31" s="709"/>
      <c r="BD31" s="709"/>
      <c r="BE31" s="709"/>
      <c r="BF31" s="710"/>
      <c r="BG31" s="711">
        <v>99.6</v>
      </c>
      <c r="BH31" s="712"/>
      <c r="BI31" s="712"/>
      <c r="BJ31" s="712"/>
      <c r="BK31" s="712"/>
      <c r="BL31" s="712"/>
      <c r="BM31" s="713">
        <v>98.2</v>
      </c>
      <c r="BN31" s="712"/>
      <c r="BO31" s="712"/>
      <c r="BP31" s="712"/>
      <c r="BQ31" s="714"/>
      <c r="BR31" s="711">
        <v>99.3</v>
      </c>
      <c r="BS31" s="712"/>
      <c r="BT31" s="712"/>
      <c r="BU31" s="712"/>
      <c r="BV31" s="712"/>
      <c r="BW31" s="712"/>
      <c r="BX31" s="713">
        <v>97.1</v>
      </c>
      <c r="BY31" s="712"/>
      <c r="BZ31" s="712"/>
      <c r="CA31" s="712"/>
      <c r="CB31" s="714"/>
      <c r="CD31" s="731"/>
      <c r="CE31" s="732"/>
      <c r="CF31" s="673" t="s">
        <v>310</v>
      </c>
      <c r="CG31" s="674"/>
      <c r="CH31" s="674"/>
      <c r="CI31" s="674"/>
      <c r="CJ31" s="674"/>
      <c r="CK31" s="674"/>
      <c r="CL31" s="674"/>
      <c r="CM31" s="674"/>
      <c r="CN31" s="674"/>
      <c r="CO31" s="674"/>
      <c r="CP31" s="674"/>
      <c r="CQ31" s="675"/>
      <c r="CR31" s="640">
        <v>23789</v>
      </c>
      <c r="CS31" s="659"/>
      <c r="CT31" s="659"/>
      <c r="CU31" s="659"/>
      <c r="CV31" s="659"/>
      <c r="CW31" s="659"/>
      <c r="CX31" s="659"/>
      <c r="CY31" s="660"/>
      <c r="CZ31" s="643">
        <v>0.4</v>
      </c>
      <c r="DA31" s="661"/>
      <c r="DB31" s="661"/>
      <c r="DC31" s="662"/>
      <c r="DD31" s="646">
        <v>22154</v>
      </c>
      <c r="DE31" s="659"/>
      <c r="DF31" s="659"/>
      <c r="DG31" s="659"/>
      <c r="DH31" s="659"/>
      <c r="DI31" s="659"/>
      <c r="DJ31" s="659"/>
      <c r="DK31" s="660"/>
      <c r="DL31" s="646">
        <v>22154</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2">
      <c r="B32" s="704" t="s">
        <v>311</v>
      </c>
      <c r="C32" s="705"/>
      <c r="D32" s="705"/>
      <c r="E32" s="705"/>
      <c r="F32" s="705"/>
      <c r="G32" s="705"/>
      <c r="H32" s="705"/>
      <c r="I32" s="705"/>
      <c r="J32" s="705"/>
      <c r="K32" s="705"/>
      <c r="L32" s="705"/>
      <c r="M32" s="705"/>
      <c r="N32" s="705"/>
      <c r="O32" s="705"/>
      <c r="P32" s="705"/>
      <c r="Q32" s="706"/>
      <c r="R32" s="640" t="s">
        <v>126</v>
      </c>
      <c r="S32" s="641"/>
      <c r="T32" s="641"/>
      <c r="U32" s="641"/>
      <c r="V32" s="641"/>
      <c r="W32" s="641"/>
      <c r="X32" s="641"/>
      <c r="Y32" s="642"/>
      <c r="Z32" s="677" t="s">
        <v>225</v>
      </c>
      <c r="AA32" s="677"/>
      <c r="AB32" s="677"/>
      <c r="AC32" s="677"/>
      <c r="AD32" s="678" t="s">
        <v>126</v>
      </c>
      <c r="AE32" s="678"/>
      <c r="AF32" s="678"/>
      <c r="AG32" s="678"/>
      <c r="AH32" s="678"/>
      <c r="AI32" s="678"/>
      <c r="AJ32" s="678"/>
      <c r="AK32" s="678"/>
      <c r="AL32" s="643" t="s">
        <v>126</v>
      </c>
      <c r="AM32" s="644"/>
      <c r="AN32" s="644"/>
      <c r="AO32" s="679"/>
      <c r="AP32" s="717"/>
      <c r="AQ32" s="718"/>
      <c r="AR32" s="718"/>
      <c r="AS32" s="718"/>
      <c r="AT32" s="722"/>
      <c r="AU32" s="230" t="s">
        <v>312</v>
      </c>
      <c r="AV32" s="230"/>
      <c r="AW32" s="230"/>
      <c r="AX32" s="637" t="s">
        <v>313</v>
      </c>
      <c r="AY32" s="638"/>
      <c r="AZ32" s="638"/>
      <c r="BA32" s="638"/>
      <c r="BB32" s="638"/>
      <c r="BC32" s="638"/>
      <c r="BD32" s="638"/>
      <c r="BE32" s="638"/>
      <c r="BF32" s="639"/>
      <c r="BG32" s="724">
        <v>99.6</v>
      </c>
      <c r="BH32" s="659"/>
      <c r="BI32" s="659"/>
      <c r="BJ32" s="659"/>
      <c r="BK32" s="659"/>
      <c r="BL32" s="659"/>
      <c r="BM32" s="644">
        <v>98.4</v>
      </c>
      <c r="BN32" s="725"/>
      <c r="BO32" s="725"/>
      <c r="BP32" s="725"/>
      <c r="BQ32" s="683"/>
      <c r="BR32" s="724">
        <v>99.3</v>
      </c>
      <c r="BS32" s="659"/>
      <c r="BT32" s="659"/>
      <c r="BU32" s="659"/>
      <c r="BV32" s="659"/>
      <c r="BW32" s="659"/>
      <c r="BX32" s="644">
        <v>97.2</v>
      </c>
      <c r="BY32" s="725"/>
      <c r="BZ32" s="725"/>
      <c r="CA32" s="725"/>
      <c r="CB32" s="683"/>
      <c r="CD32" s="733"/>
      <c r="CE32" s="734"/>
      <c r="CF32" s="673" t="s">
        <v>314</v>
      </c>
      <c r="CG32" s="674"/>
      <c r="CH32" s="674"/>
      <c r="CI32" s="674"/>
      <c r="CJ32" s="674"/>
      <c r="CK32" s="674"/>
      <c r="CL32" s="674"/>
      <c r="CM32" s="674"/>
      <c r="CN32" s="674"/>
      <c r="CO32" s="674"/>
      <c r="CP32" s="674"/>
      <c r="CQ32" s="675"/>
      <c r="CR32" s="640" t="s">
        <v>225</v>
      </c>
      <c r="CS32" s="641"/>
      <c r="CT32" s="641"/>
      <c r="CU32" s="641"/>
      <c r="CV32" s="641"/>
      <c r="CW32" s="641"/>
      <c r="CX32" s="641"/>
      <c r="CY32" s="642"/>
      <c r="CZ32" s="643" t="s">
        <v>126</v>
      </c>
      <c r="DA32" s="661"/>
      <c r="DB32" s="661"/>
      <c r="DC32" s="662"/>
      <c r="DD32" s="646" t="s">
        <v>225</v>
      </c>
      <c r="DE32" s="641"/>
      <c r="DF32" s="641"/>
      <c r="DG32" s="641"/>
      <c r="DH32" s="641"/>
      <c r="DI32" s="641"/>
      <c r="DJ32" s="641"/>
      <c r="DK32" s="642"/>
      <c r="DL32" s="646" t="s">
        <v>126</v>
      </c>
      <c r="DM32" s="641"/>
      <c r="DN32" s="641"/>
      <c r="DO32" s="641"/>
      <c r="DP32" s="641"/>
      <c r="DQ32" s="641"/>
      <c r="DR32" s="641"/>
      <c r="DS32" s="641"/>
      <c r="DT32" s="641"/>
      <c r="DU32" s="641"/>
      <c r="DV32" s="642"/>
      <c r="DW32" s="643" t="s">
        <v>126</v>
      </c>
      <c r="DX32" s="661"/>
      <c r="DY32" s="661"/>
      <c r="DZ32" s="661"/>
      <c r="EA32" s="661"/>
      <c r="EB32" s="661"/>
      <c r="EC32" s="676"/>
    </row>
    <row r="33" spans="2:133" ht="11.25" customHeight="1" x14ac:dyDescent="0.2">
      <c r="B33" s="637" t="s">
        <v>315</v>
      </c>
      <c r="C33" s="638"/>
      <c r="D33" s="638"/>
      <c r="E33" s="638"/>
      <c r="F33" s="638"/>
      <c r="G33" s="638"/>
      <c r="H33" s="638"/>
      <c r="I33" s="638"/>
      <c r="J33" s="638"/>
      <c r="K33" s="638"/>
      <c r="L33" s="638"/>
      <c r="M33" s="638"/>
      <c r="N33" s="638"/>
      <c r="O33" s="638"/>
      <c r="P33" s="638"/>
      <c r="Q33" s="639"/>
      <c r="R33" s="640">
        <v>485552</v>
      </c>
      <c r="S33" s="641"/>
      <c r="T33" s="641"/>
      <c r="U33" s="641"/>
      <c r="V33" s="641"/>
      <c r="W33" s="641"/>
      <c r="X33" s="641"/>
      <c r="Y33" s="642"/>
      <c r="Z33" s="677">
        <v>6.8</v>
      </c>
      <c r="AA33" s="677"/>
      <c r="AB33" s="677"/>
      <c r="AC33" s="677"/>
      <c r="AD33" s="678" t="s">
        <v>225</v>
      </c>
      <c r="AE33" s="678"/>
      <c r="AF33" s="678"/>
      <c r="AG33" s="678"/>
      <c r="AH33" s="678"/>
      <c r="AI33" s="678"/>
      <c r="AJ33" s="678"/>
      <c r="AK33" s="678"/>
      <c r="AL33" s="643" t="s">
        <v>225</v>
      </c>
      <c r="AM33" s="644"/>
      <c r="AN33" s="644"/>
      <c r="AO33" s="679"/>
      <c r="AP33" s="719"/>
      <c r="AQ33" s="720"/>
      <c r="AR33" s="720"/>
      <c r="AS33" s="720"/>
      <c r="AT33" s="723"/>
      <c r="AU33" s="232"/>
      <c r="AV33" s="232"/>
      <c r="AW33" s="232"/>
      <c r="AX33" s="621" t="s">
        <v>316</v>
      </c>
      <c r="AY33" s="622"/>
      <c r="AZ33" s="622"/>
      <c r="BA33" s="622"/>
      <c r="BB33" s="622"/>
      <c r="BC33" s="622"/>
      <c r="BD33" s="622"/>
      <c r="BE33" s="622"/>
      <c r="BF33" s="623"/>
      <c r="BG33" s="707">
        <v>99.5</v>
      </c>
      <c r="BH33" s="625"/>
      <c r="BI33" s="625"/>
      <c r="BJ33" s="625"/>
      <c r="BK33" s="625"/>
      <c r="BL33" s="625"/>
      <c r="BM33" s="668">
        <v>97.4</v>
      </c>
      <c r="BN33" s="625"/>
      <c r="BO33" s="625"/>
      <c r="BP33" s="625"/>
      <c r="BQ33" s="689"/>
      <c r="BR33" s="707">
        <v>99.2</v>
      </c>
      <c r="BS33" s="625"/>
      <c r="BT33" s="625"/>
      <c r="BU33" s="625"/>
      <c r="BV33" s="625"/>
      <c r="BW33" s="625"/>
      <c r="BX33" s="668">
        <v>96.5</v>
      </c>
      <c r="BY33" s="625"/>
      <c r="BZ33" s="625"/>
      <c r="CA33" s="625"/>
      <c r="CB33" s="689"/>
      <c r="CD33" s="673" t="s">
        <v>317</v>
      </c>
      <c r="CE33" s="674"/>
      <c r="CF33" s="674"/>
      <c r="CG33" s="674"/>
      <c r="CH33" s="674"/>
      <c r="CI33" s="674"/>
      <c r="CJ33" s="674"/>
      <c r="CK33" s="674"/>
      <c r="CL33" s="674"/>
      <c r="CM33" s="674"/>
      <c r="CN33" s="674"/>
      <c r="CO33" s="674"/>
      <c r="CP33" s="674"/>
      <c r="CQ33" s="675"/>
      <c r="CR33" s="640">
        <v>3035064</v>
      </c>
      <c r="CS33" s="659"/>
      <c r="CT33" s="659"/>
      <c r="CU33" s="659"/>
      <c r="CV33" s="659"/>
      <c r="CW33" s="659"/>
      <c r="CX33" s="659"/>
      <c r="CY33" s="660"/>
      <c r="CZ33" s="643">
        <v>45</v>
      </c>
      <c r="DA33" s="661"/>
      <c r="DB33" s="661"/>
      <c r="DC33" s="662"/>
      <c r="DD33" s="646">
        <v>2484646</v>
      </c>
      <c r="DE33" s="659"/>
      <c r="DF33" s="659"/>
      <c r="DG33" s="659"/>
      <c r="DH33" s="659"/>
      <c r="DI33" s="659"/>
      <c r="DJ33" s="659"/>
      <c r="DK33" s="660"/>
      <c r="DL33" s="646">
        <v>1572355</v>
      </c>
      <c r="DM33" s="659"/>
      <c r="DN33" s="659"/>
      <c r="DO33" s="659"/>
      <c r="DP33" s="659"/>
      <c r="DQ33" s="659"/>
      <c r="DR33" s="659"/>
      <c r="DS33" s="659"/>
      <c r="DT33" s="659"/>
      <c r="DU33" s="659"/>
      <c r="DV33" s="660"/>
      <c r="DW33" s="643">
        <v>39.1</v>
      </c>
      <c r="DX33" s="661"/>
      <c r="DY33" s="661"/>
      <c r="DZ33" s="661"/>
      <c r="EA33" s="661"/>
      <c r="EB33" s="661"/>
      <c r="EC33" s="676"/>
    </row>
    <row r="34" spans="2:133" ht="11.25" customHeight="1" x14ac:dyDescent="0.2">
      <c r="B34" s="637" t="s">
        <v>318</v>
      </c>
      <c r="C34" s="638"/>
      <c r="D34" s="638"/>
      <c r="E34" s="638"/>
      <c r="F34" s="638"/>
      <c r="G34" s="638"/>
      <c r="H34" s="638"/>
      <c r="I34" s="638"/>
      <c r="J34" s="638"/>
      <c r="K34" s="638"/>
      <c r="L34" s="638"/>
      <c r="M34" s="638"/>
      <c r="N34" s="638"/>
      <c r="O34" s="638"/>
      <c r="P34" s="638"/>
      <c r="Q34" s="639"/>
      <c r="R34" s="640">
        <v>34721</v>
      </c>
      <c r="S34" s="641"/>
      <c r="T34" s="641"/>
      <c r="U34" s="641"/>
      <c r="V34" s="641"/>
      <c r="W34" s="641"/>
      <c r="X34" s="641"/>
      <c r="Y34" s="642"/>
      <c r="Z34" s="677">
        <v>0.5</v>
      </c>
      <c r="AA34" s="677"/>
      <c r="AB34" s="677"/>
      <c r="AC34" s="677"/>
      <c r="AD34" s="678">
        <v>8571</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947125</v>
      </c>
      <c r="CS34" s="641"/>
      <c r="CT34" s="641"/>
      <c r="CU34" s="641"/>
      <c r="CV34" s="641"/>
      <c r="CW34" s="641"/>
      <c r="CX34" s="641"/>
      <c r="CY34" s="642"/>
      <c r="CZ34" s="643">
        <v>14.1</v>
      </c>
      <c r="DA34" s="661"/>
      <c r="DB34" s="661"/>
      <c r="DC34" s="662"/>
      <c r="DD34" s="646">
        <v>763506</v>
      </c>
      <c r="DE34" s="641"/>
      <c r="DF34" s="641"/>
      <c r="DG34" s="641"/>
      <c r="DH34" s="641"/>
      <c r="DI34" s="641"/>
      <c r="DJ34" s="641"/>
      <c r="DK34" s="642"/>
      <c r="DL34" s="646">
        <v>677174</v>
      </c>
      <c r="DM34" s="641"/>
      <c r="DN34" s="641"/>
      <c r="DO34" s="641"/>
      <c r="DP34" s="641"/>
      <c r="DQ34" s="641"/>
      <c r="DR34" s="641"/>
      <c r="DS34" s="641"/>
      <c r="DT34" s="641"/>
      <c r="DU34" s="641"/>
      <c r="DV34" s="642"/>
      <c r="DW34" s="643">
        <v>16.899999999999999</v>
      </c>
      <c r="DX34" s="661"/>
      <c r="DY34" s="661"/>
      <c r="DZ34" s="661"/>
      <c r="EA34" s="661"/>
      <c r="EB34" s="661"/>
      <c r="EC34" s="676"/>
    </row>
    <row r="35" spans="2:133" ht="11.25" customHeight="1" x14ac:dyDescent="0.2">
      <c r="B35" s="637" t="s">
        <v>320</v>
      </c>
      <c r="C35" s="638"/>
      <c r="D35" s="638"/>
      <c r="E35" s="638"/>
      <c r="F35" s="638"/>
      <c r="G35" s="638"/>
      <c r="H35" s="638"/>
      <c r="I35" s="638"/>
      <c r="J35" s="638"/>
      <c r="K35" s="638"/>
      <c r="L35" s="638"/>
      <c r="M35" s="638"/>
      <c r="N35" s="638"/>
      <c r="O35" s="638"/>
      <c r="P35" s="638"/>
      <c r="Q35" s="639"/>
      <c r="R35" s="640">
        <v>23407</v>
      </c>
      <c r="S35" s="641"/>
      <c r="T35" s="641"/>
      <c r="U35" s="641"/>
      <c r="V35" s="641"/>
      <c r="W35" s="641"/>
      <c r="X35" s="641"/>
      <c r="Y35" s="642"/>
      <c r="Z35" s="677">
        <v>0.3</v>
      </c>
      <c r="AA35" s="677"/>
      <c r="AB35" s="677"/>
      <c r="AC35" s="677"/>
      <c r="AD35" s="678" t="s">
        <v>225</v>
      </c>
      <c r="AE35" s="678"/>
      <c r="AF35" s="678"/>
      <c r="AG35" s="678"/>
      <c r="AH35" s="678"/>
      <c r="AI35" s="678"/>
      <c r="AJ35" s="678"/>
      <c r="AK35" s="678"/>
      <c r="AL35" s="643" t="s">
        <v>126</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31621</v>
      </c>
      <c r="CS35" s="659"/>
      <c r="CT35" s="659"/>
      <c r="CU35" s="659"/>
      <c r="CV35" s="659"/>
      <c r="CW35" s="659"/>
      <c r="CX35" s="659"/>
      <c r="CY35" s="660"/>
      <c r="CZ35" s="643">
        <v>0.5</v>
      </c>
      <c r="DA35" s="661"/>
      <c r="DB35" s="661"/>
      <c r="DC35" s="662"/>
      <c r="DD35" s="646">
        <v>19630</v>
      </c>
      <c r="DE35" s="659"/>
      <c r="DF35" s="659"/>
      <c r="DG35" s="659"/>
      <c r="DH35" s="659"/>
      <c r="DI35" s="659"/>
      <c r="DJ35" s="659"/>
      <c r="DK35" s="660"/>
      <c r="DL35" s="646">
        <v>17089</v>
      </c>
      <c r="DM35" s="659"/>
      <c r="DN35" s="659"/>
      <c r="DO35" s="659"/>
      <c r="DP35" s="659"/>
      <c r="DQ35" s="659"/>
      <c r="DR35" s="659"/>
      <c r="DS35" s="659"/>
      <c r="DT35" s="659"/>
      <c r="DU35" s="659"/>
      <c r="DV35" s="660"/>
      <c r="DW35" s="643">
        <v>0.4</v>
      </c>
      <c r="DX35" s="661"/>
      <c r="DY35" s="661"/>
      <c r="DZ35" s="661"/>
      <c r="EA35" s="661"/>
      <c r="EB35" s="661"/>
      <c r="EC35" s="676"/>
    </row>
    <row r="36" spans="2:133" ht="11.25" customHeight="1" x14ac:dyDescent="0.2">
      <c r="B36" s="637" t="s">
        <v>324</v>
      </c>
      <c r="C36" s="638"/>
      <c r="D36" s="638"/>
      <c r="E36" s="638"/>
      <c r="F36" s="638"/>
      <c r="G36" s="638"/>
      <c r="H36" s="638"/>
      <c r="I36" s="638"/>
      <c r="J36" s="638"/>
      <c r="K36" s="638"/>
      <c r="L36" s="638"/>
      <c r="M36" s="638"/>
      <c r="N36" s="638"/>
      <c r="O36" s="638"/>
      <c r="P36" s="638"/>
      <c r="Q36" s="639"/>
      <c r="R36" s="640">
        <v>503032</v>
      </c>
      <c r="S36" s="641"/>
      <c r="T36" s="641"/>
      <c r="U36" s="641"/>
      <c r="V36" s="641"/>
      <c r="W36" s="641"/>
      <c r="X36" s="641"/>
      <c r="Y36" s="642"/>
      <c r="Z36" s="677">
        <v>7</v>
      </c>
      <c r="AA36" s="677"/>
      <c r="AB36" s="677"/>
      <c r="AC36" s="677"/>
      <c r="AD36" s="678" t="s">
        <v>225</v>
      </c>
      <c r="AE36" s="678"/>
      <c r="AF36" s="678"/>
      <c r="AG36" s="678"/>
      <c r="AH36" s="678"/>
      <c r="AI36" s="678"/>
      <c r="AJ36" s="678"/>
      <c r="AK36" s="678"/>
      <c r="AL36" s="643" t="s">
        <v>126</v>
      </c>
      <c r="AM36" s="644"/>
      <c r="AN36" s="644"/>
      <c r="AO36" s="679"/>
      <c r="AP36" s="235"/>
      <c r="AQ36" s="692" t="s">
        <v>325</v>
      </c>
      <c r="AR36" s="693"/>
      <c r="AS36" s="693"/>
      <c r="AT36" s="693"/>
      <c r="AU36" s="693"/>
      <c r="AV36" s="693"/>
      <c r="AW36" s="693"/>
      <c r="AX36" s="693"/>
      <c r="AY36" s="694"/>
      <c r="AZ36" s="695">
        <v>787936</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19719</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450371</v>
      </c>
      <c r="CS36" s="641"/>
      <c r="CT36" s="641"/>
      <c r="CU36" s="641"/>
      <c r="CV36" s="641"/>
      <c r="CW36" s="641"/>
      <c r="CX36" s="641"/>
      <c r="CY36" s="642"/>
      <c r="CZ36" s="643">
        <v>6.7</v>
      </c>
      <c r="DA36" s="661"/>
      <c r="DB36" s="661"/>
      <c r="DC36" s="662"/>
      <c r="DD36" s="646">
        <v>381113</v>
      </c>
      <c r="DE36" s="641"/>
      <c r="DF36" s="641"/>
      <c r="DG36" s="641"/>
      <c r="DH36" s="641"/>
      <c r="DI36" s="641"/>
      <c r="DJ36" s="641"/>
      <c r="DK36" s="642"/>
      <c r="DL36" s="646">
        <v>325195</v>
      </c>
      <c r="DM36" s="641"/>
      <c r="DN36" s="641"/>
      <c r="DO36" s="641"/>
      <c r="DP36" s="641"/>
      <c r="DQ36" s="641"/>
      <c r="DR36" s="641"/>
      <c r="DS36" s="641"/>
      <c r="DT36" s="641"/>
      <c r="DU36" s="641"/>
      <c r="DV36" s="642"/>
      <c r="DW36" s="643">
        <v>8.1</v>
      </c>
      <c r="DX36" s="661"/>
      <c r="DY36" s="661"/>
      <c r="DZ36" s="661"/>
      <c r="EA36" s="661"/>
      <c r="EB36" s="661"/>
      <c r="EC36" s="676"/>
    </row>
    <row r="37" spans="2:133" ht="11.25" customHeight="1" x14ac:dyDescent="0.2">
      <c r="B37" s="637" t="s">
        <v>328</v>
      </c>
      <c r="C37" s="638"/>
      <c r="D37" s="638"/>
      <c r="E37" s="638"/>
      <c r="F37" s="638"/>
      <c r="G37" s="638"/>
      <c r="H37" s="638"/>
      <c r="I37" s="638"/>
      <c r="J37" s="638"/>
      <c r="K37" s="638"/>
      <c r="L37" s="638"/>
      <c r="M37" s="638"/>
      <c r="N37" s="638"/>
      <c r="O37" s="638"/>
      <c r="P37" s="638"/>
      <c r="Q37" s="639"/>
      <c r="R37" s="640">
        <v>397617</v>
      </c>
      <c r="S37" s="641"/>
      <c r="T37" s="641"/>
      <c r="U37" s="641"/>
      <c r="V37" s="641"/>
      <c r="W37" s="641"/>
      <c r="X37" s="641"/>
      <c r="Y37" s="642"/>
      <c r="Z37" s="677">
        <v>5.6</v>
      </c>
      <c r="AA37" s="677"/>
      <c r="AB37" s="677"/>
      <c r="AC37" s="677"/>
      <c r="AD37" s="678" t="s">
        <v>126</v>
      </c>
      <c r="AE37" s="678"/>
      <c r="AF37" s="678"/>
      <c r="AG37" s="678"/>
      <c r="AH37" s="678"/>
      <c r="AI37" s="678"/>
      <c r="AJ37" s="678"/>
      <c r="AK37" s="678"/>
      <c r="AL37" s="643" t="s">
        <v>126</v>
      </c>
      <c r="AM37" s="644"/>
      <c r="AN37" s="644"/>
      <c r="AO37" s="679"/>
      <c r="AQ37" s="680" t="s">
        <v>329</v>
      </c>
      <c r="AR37" s="681"/>
      <c r="AS37" s="681"/>
      <c r="AT37" s="681"/>
      <c r="AU37" s="681"/>
      <c r="AV37" s="681"/>
      <c r="AW37" s="681"/>
      <c r="AX37" s="681"/>
      <c r="AY37" s="682"/>
      <c r="AZ37" s="640">
        <v>346300</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7757</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7938</v>
      </c>
      <c r="CS37" s="659"/>
      <c r="CT37" s="659"/>
      <c r="CU37" s="659"/>
      <c r="CV37" s="659"/>
      <c r="CW37" s="659"/>
      <c r="CX37" s="659"/>
      <c r="CY37" s="660"/>
      <c r="CZ37" s="643">
        <v>0.1</v>
      </c>
      <c r="DA37" s="661"/>
      <c r="DB37" s="661"/>
      <c r="DC37" s="662"/>
      <c r="DD37" s="646">
        <v>7938</v>
      </c>
      <c r="DE37" s="659"/>
      <c r="DF37" s="659"/>
      <c r="DG37" s="659"/>
      <c r="DH37" s="659"/>
      <c r="DI37" s="659"/>
      <c r="DJ37" s="659"/>
      <c r="DK37" s="660"/>
      <c r="DL37" s="646">
        <v>7441</v>
      </c>
      <c r="DM37" s="659"/>
      <c r="DN37" s="659"/>
      <c r="DO37" s="659"/>
      <c r="DP37" s="659"/>
      <c r="DQ37" s="659"/>
      <c r="DR37" s="659"/>
      <c r="DS37" s="659"/>
      <c r="DT37" s="659"/>
      <c r="DU37" s="659"/>
      <c r="DV37" s="660"/>
      <c r="DW37" s="643">
        <v>0.2</v>
      </c>
      <c r="DX37" s="661"/>
      <c r="DY37" s="661"/>
      <c r="DZ37" s="661"/>
      <c r="EA37" s="661"/>
      <c r="EB37" s="661"/>
      <c r="EC37" s="676"/>
    </row>
    <row r="38" spans="2:133" ht="11.25" customHeight="1" x14ac:dyDescent="0.2">
      <c r="B38" s="637" t="s">
        <v>332</v>
      </c>
      <c r="C38" s="638"/>
      <c r="D38" s="638"/>
      <c r="E38" s="638"/>
      <c r="F38" s="638"/>
      <c r="G38" s="638"/>
      <c r="H38" s="638"/>
      <c r="I38" s="638"/>
      <c r="J38" s="638"/>
      <c r="K38" s="638"/>
      <c r="L38" s="638"/>
      <c r="M38" s="638"/>
      <c r="N38" s="638"/>
      <c r="O38" s="638"/>
      <c r="P38" s="638"/>
      <c r="Q38" s="639"/>
      <c r="R38" s="640">
        <v>126291</v>
      </c>
      <c r="S38" s="641"/>
      <c r="T38" s="641"/>
      <c r="U38" s="641"/>
      <c r="V38" s="641"/>
      <c r="W38" s="641"/>
      <c r="X38" s="641"/>
      <c r="Y38" s="642"/>
      <c r="Z38" s="677">
        <v>1.8</v>
      </c>
      <c r="AA38" s="677"/>
      <c r="AB38" s="677"/>
      <c r="AC38" s="677"/>
      <c r="AD38" s="678">
        <v>15160</v>
      </c>
      <c r="AE38" s="678"/>
      <c r="AF38" s="678"/>
      <c r="AG38" s="678"/>
      <c r="AH38" s="678"/>
      <c r="AI38" s="678"/>
      <c r="AJ38" s="678"/>
      <c r="AK38" s="678"/>
      <c r="AL38" s="643">
        <v>0.4</v>
      </c>
      <c r="AM38" s="644"/>
      <c r="AN38" s="644"/>
      <c r="AO38" s="679"/>
      <c r="AQ38" s="680" t="s">
        <v>333</v>
      </c>
      <c r="AR38" s="681"/>
      <c r="AS38" s="681"/>
      <c r="AT38" s="681"/>
      <c r="AU38" s="681"/>
      <c r="AV38" s="681"/>
      <c r="AW38" s="681"/>
      <c r="AX38" s="681"/>
      <c r="AY38" s="682"/>
      <c r="AZ38" s="640" t="s">
        <v>126</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1795</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787936</v>
      </c>
      <c r="CS38" s="641"/>
      <c r="CT38" s="641"/>
      <c r="CU38" s="641"/>
      <c r="CV38" s="641"/>
      <c r="CW38" s="641"/>
      <c r="CX38" s="641"/>
      <c r="CY38" s="642"/>
      <c r="CZ38" s="643">
        <v>11.7</v>
      </c>
      <c r="DA38" s="661"/>
      <c r="DB38" s="661"/>
      <c r="DC38" s="662"/>
      <c r="DD38" s="646">
        <v>575935</v>
      </c>
      <c r="DE38" s="641"/>
      <c r="DF38" s="641"/>
      <c r="DG38" s="641"/>
      <c r="DH38" s="641"/>
      <c r="DI38" s="641"/>
      <c r="DJ38" s="641"/>
      <c r="DK38" s="642"/>
      <c r="DL38" s="646">
        <v>552897</v>
      </c>
      <c r="DM38" s="641"/>
      <c r="DN38" s="641"/>
      <c r="DO38" s="641"/>
      <c r="DP38" s="641"/>
      <c r="DQ38" s="641"/>
      <c r="DR38" s="641"/>
      <c r="DS38" s="641"/>
      <c r="DT38" s="641"/>
      <c r="DU38" s="641"/>
      <c r="DV38" s="642"/>
      <c r="DW38" s="643">
        <v>13.8</v>
      </c>
      <c r="DX38" s="661"/>
      <c r="DY38" s="661"/>
      <c r="DZ38" s="661"/>
      <c r="EA38" s="661"/>
      <c r="EB38" s="661"/>
      <c r="EC38" s="676"/>
    </row>
    <row r="39" spans="2:133" ht="11.25" customHeight="1" x14ac:dyDescent="0.2">
      <c r="B39" s="637" t="s">
        <v>336</v>
      </c>
      <c r="C39" s="638"/>
      <c r="D39" s="638"/>
      <c r="E39" s="638"/>
      <c r="F39" s="638"/>
      <c r="G39" s="638"/>
      <c r="H39" s="638"/>
      <c r="I39" s="638"/>
      <c r="J39" s="638"/>
      <c r="K39" s="638"/>
      <c r="L39" s="638"/>
      <c r="M39" s="638"/>
      <c r="N39" s="638"/>
      <c r="O39" s="638"/>
      <c r="P39" s="638"/>
      <c r="Q39" s="639"/>
      <c r="R39" s="640">
        <v>464900</v>
      </c>
      <c r="S39" s="641"/>
      <c r="T39" s="641"/>
      <c r="U39" s="641"/>
      <c r="V39" s="641"/>
      <c r="W39" s="641"/>
      <c r="X39" s="641"/>
      <c r="Y39" s="642"/>
      <c r="Z39" s="677">
        <v>6.5</v>
      </c>
      <c r="AA39" s="677"/>
      <c r="AB39" s="677"/>
      <c r="AC39" s="677"/>
      <c r="AD39" s="678" t="s">
        <v>126</v>
      </c>
      <c r="AE39" s="678"/>
      <c r="AF39" s="678"/>
      <c r="AG39" s="678"/>
      <c r="AH39" s="678"/>
      <c r="AI39" s="678"/>
      <c r="AJ39" s="678"/>
      <c r="AK39" s="678"/>
      <c r="AL39" s="643" t="s">
        <v>126</v>
      </c>
      <c r="AM39" s="644"/>
      <c r="AN39" s="644"/>
      <c r="AO39" s="679"/>
      <c r="AQ39" s="680" t="s">
        <v>337</v>
      </c>
      <c r="AR39" s="681"/>
      <c r="AS39" s="681"/>
      <c r="AT39" s="681"/>
      <c r="AU39" s="681"/>
      <c r="AV39" s="681"/>
      <c r="AW39" s="681"/>
      <c r="AX39" s="681"/>
      <c r="AY39" s="682"/>
      <c r="AZ39" s="640" t="s">
        <v>126</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2927</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767415</v>
      </c>
      <c r="CS39" s="659"/>
      <c r="CT39" s="659"/>
      <c r="CU39" s="659"/>
      <c r="CV39" s="659"/>
      <c r="CW39" s="659"/>
      <c r="CX39" s="659"/>
      <c r="CY39" s="660"/>
      <c r="CZ39" s="643">
        <v>11.4</v>
      </c>
      <c r="DA39" s="661"/>
      <c r="DB39" s="661"/>
      <c r="DC39" s="662"/>
      <c r="DD39" s="646">
        <v>743895</v>
      </c>
      <c r="DE39" s="659"/>
      <c r="DF39" s="659"/>
      <c r="DG39" s="659"/>
      <c r="DH39" s="659"/>
      <c r="DI39" s="659"/>
      <c r="DJ39" s="659"/>
      <c r="DK39" s="660"/>
      <c r="DL39" s="646" t="s">
        <v>225</v>
      </c>
      <c r="DM39" s="659"/>
      <c r="DN39" s="659"/>
      <c r="DO39" s="659"/>
      <c r="DP39" s="659"/>
      <c r="DQ39" s="659"/>
      <c r="DR39" s="659"/>
      <c r="DS39" s="659"/>
      <c r="DT39" s="659"/>
      <c r="DU39" s="659"/>
      <c r="DV39" s="660"/>
      <c r="DW39" s="643" t="s">
        <v>126</v>
      </c>
      <c r="DX39" s="661"/>
      <c r="DY39" s="661"/>
      <c r="DZ39" s="661"/>
      <c r="EA39" s="661"/>
      <c r="EB39" s="661"/>
      <c r="EC39" s="676"/>
    </row>
    <row r="40" spans="2:133" ht="11.25" customHeight="1" x14ac:dyDescent="0.2">
      <c r="B40" s="637" t="s">
        <v>340</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126</v>
      </c>
      <c r="AA40" s="677"/>
      <c r="AB40" s="677"/>
      <c r="AC40" s="677"/>
      <c r="AD40" s="678" t="s">
        <v>126</v>
      </c>
      <c r="AE40" s="678"/>
      <c r="AF40" s="678"/>
      <c r="AG40" s="678"/>
      <c r="AH40" s="678"/>
      <c r="AI40" s="678"/>
      <c r="AJ40" s="678"/>
      <c r="AK40" s="678"/>
      <c r="AL40" s="643" t="s">
        <v>225</v>
      </c>
      <c r="AM40" s="644"/>
      <c r="AN40" s="644"/>
      <c r="AO40" s="679"/>
      <c r="AQ40" s="680" t="s">
        <v>341</v>
      </c>
      <c r="AR40" s="681"/>
      <c r="AS40" s="681"/>
      <c r="AT40" s="681"/>
      <c r="AU40" s="681"/>
      <c r="AV40" s="681"/>
      <c r="AW40" s="681"/>
      <c r="AX40" s="681"/>
      <c r="AY40" s="682"/>
      <c r="AZ40" s="640" t="s">
        <v>126</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84</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50596</v>
      </c>
      <c r="CS40" s="641"/>
      <c r="CT40" s="641"/>
      <c r="CU40" s="641"/>
      <c r="CV40" s="641"/>
      <c r="CW40" s="641"/>
      <c r="CX40" s="641"/>
      <c r="CY40" s="642"/>
      <c r="CZ40" s="643">
        <v>0.8</v>
      </c>
      <c r="DA40" s="661"/>
      <c r="DB40" s="661"/>
      <c r="DC40" s="662"/>
      <c r="DD40" s="646">
        <v>567</v>
      </c>
      <c r="DE40" s="641"/>
      <c r="DF40" s="641"/>
      <c r="DG40" s="641"/>
      <c r="DH40" s="641"/>
      <c r="DI40" s="641"/>
      <c r="DJ40" s="641"/>
      <c r="DK40" s="642"/>
      <c r="DL40" s="646" t="s">
        <v>126</v>
      </c>
      <c r="DM40" s="641"/>
      <c r="DN40" s="641"/>
      <c r="DO40" s="641"/>
      <c r="DP40" s="641"/>
      <c r="DQ40" s="641"/>
      <c r="DR40" s="641"/>
      <c r="DS40" s="641"/>
      <c r="DT40" s="641"/>
      <c r="DU40" s="641"/>
      <c r="DV40" s="642"/>
      <c r="DW40" s="643" t="s">
        <v>225</v>
      </c>
      <c r="DX40" s="661"/>
      <c r="DY40" s="661"/>
      <c r="DZ40" s="661"/>
      <c r="EA40" s="661"/>
      <c r="EB40" s="661"/>
      <c r="EC40" s="676"/>
    </row>
    <row r="41" spans="2:133" ht="11.25" customHeight="1" x14ac:dyDescent="0.2">
      <c r="B41" s="637" t="s">
        <v>345</v>
      </c>
      <c r="C41" s="638"/>
      <c r="D41" s="638"/>
      <c r="E41" s="638"/>
      <c r="F41" s="638"/>
      <c r="G41" s="638"/>
      <c r="H41" s="638"/>
      <c r="I41" s="638"/>
      <c r="J41" s="638"/>
      <c r="K41" s="638"/>
      <c r="L41" s="638"/>
      <c r="M41" s="638"/>
      <c r="N41" s="638"/>
      <c r="O41" s="638"/>
      <c r="P41" s="638"/>
      <c r="Q41" s="639"/>
      <c r="R41" s="640">
        <v>154100</v>
      </c>
      <c r="S41" s="641"/>
      <c r="T41" s="641"/>
      <c r="U41" s="641"/>
      <c r="V41" s="641"/>
      <c r="W41" s="641"/>
      <c r="X41" s="641"/>
      <c r="Y41" s="642"/>
      <c r="Z41" s="677">
        <v>2.2000000000000002</v>
      </c>
      <c r="AA41" s="677"/>
      <c r="AB41" s="677"/>
      <c r="AC41" s="677"/>
      <c r="AD41" s="678" t="s">
        <v>225</v>
      </c>
      <c r="AE41" s="678"/>
      <c r="AF41" s="678"/>
      <c r="AG41" s="678"/>
      <c r="AH41" s="678"/>
      <c r="AI41" s="678"/>
      <c r="AJ41" s="678"/>
      <c r="AK41" s="678"/>
      <c r="AL41" s="643" t="s">
        <v>225</v>
      </c>
      <c r="AM41" s="644"/>
      <c r="AN41" s="644"/>
      <c r="AO41" s="679"/>
      <c r="AQ41" s="680" t="s">
        <v>346</v>
      </c>
      <c r="AR41" s="681"/>
      <c r="AS41" s="681"/>
      <c r="AT41" s="681"/>
      <c r="AU41" s="681"/>
      <c r="AV41" s="681"/>
      <c r="AW41" s="681"/>
      <c r="AX41" s="681"/>
      <c r="AY41" s="682"/>
      <c r="AZ41" s="640">
        <v>113139</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225</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126</v>
      </c>
      <c r="CS41" s="659"/>
      <c r="CT41" s="659"/>
      <c r="CU41" s="659"/>
      <c r="CV41" s="659"/>
      <c r="CW41" s="659"/>
      <c r="CX41" s="659"/>
      <c r="CY41" s="660"/>
      <c r="CZ41" s="643" t="s">
        <v>225</v>
      </c>
      <c r="DA41" s="661"/>
      <c r="DB41" s="661"/>
      <c r="DC41" s="662"/>
      <c r="DD41" s="646" t="s">
        <v>225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349</v>
      </c>
      <c r="C42" s="622"/>
      <c r="D42" s="622"/>
      <c r="E42" s="622"/>
      <c r="F42" s="622"/>
      <c r="G42" s="622"/>
      <c r="H42" s="622"/>
      <c r="I42" s="622"/>
      <c r="J42" s="622"/>
      <c r="K42" s="622"/>
      <c r="L42" s="622"/>
      <c r="M42" s="622"/>
      <c r="N42" s="622"/>
      <c r="O42" s="622"/>
      <c r="P42" s="622"/>
      <c r="Q42" s="623"/>
      <c r="R42" s="624">
        <v>7151021</v>
      </c>
      <c r="S42" s="663"/>
      <c r="T42" s="663"/>
      <c r="U42" s="663"/>
      <c r="V42" s="663"/>
      <c r="W42" s="663"/>
      <c r="X42" s="663"/>
      <c r="Y42" s="665"/>
      <c r="Z42" s="666">
        <v>100</v>
      </c>
      <c r="AA42" s="666"/>
      <c r="AB42" s="666"/>
      <c r="AC42" s="666"/>
      <c r="AD42" s="667">
        <v>3862483</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328497</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337</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1002020</v>
      </c>
      <c r="CS42" s="641"/>
      <c r="CT42" s="641"/>
      <c r="CU42" s="641"/>
      <c r="CV42" s="641"/>
      <c r="CW42" s="641"/>
      <c r="CX42" s="641"/>
      <c r="CY42" s="642"/>
      <c r="CZ42" s="643">
        <v>14.9</v>
      </c>
      <c r="DA42" s="644"/>
      <c r="DB42" s="644"/>
      <c r="DC42" s="645"/>
      <c r="DD42" s="646">
        <v>215470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18650</v>
      </c>
      <c r="CS43" s="659"/>
      <c r="CT43" s="659"/>
      <c r="CU43" s="659"/>
      <c r="CV43" s="659"/>
      <c r="CW43" s="659"/>
      <c r="CX43" s="659"/>
      <c r="CY43" s="660"/>
      <c r="CZ43" s="643">
        <v>0.3</v>
      </c>
      <c r="DA43" s="661"/>
      <c r="DB43" s="661"/>
      <c r="DC43" s="662"/>
      <c r="DD43" s="646">
        <v>18650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301</v>
      </c>
      <c r="CE44" s="654"/>
      <c r="CF44" s="637" t="s">
        <v>354</v>
      </c>
      <c r="CG44" s="638"/>
      <c r="CH44" s="638"/>
      <c r="CI44" s="638"/>
      <c r="CJ44" s="638"/>
      <c r="CK44" s="638"/>
      <c r="CL44" s="638"/>
      <c r="CM44" s="638"/>
      <c r="CN44" s="638"/>
      <c r="CO44" s="638"/>
      <c r="CP44" s="638"/>
      <c r="CQ44" s="639"/>
      <c r="CR44" s="640">
        <v>932762</v>
      </c>
      <c r="CS44" s="641"/>
      <c r="CT44" s="641"/>
      <c r="CU44" s="641"/>
      <c r="CV44" s="641"/>
      <c r="CW44" s="641"/>
      <c r="CX44" s="641"/>
      <c r="CY44" s="642"/>
      <c r="CZ44" s="643">
        <v>13.8</v>
      </c>
      <c r="DA44" s="644"/>
      <c r="DB44" s="644"/>
      <c r="DC44" s="645"/>
      <c r="DD44" s="646">
        <v>187004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355</v>
      </c>
      <c r="CG45" s="638"/>
      <c r="CH45" s="638"/>
      <c r="CI45" s="638"/>
      <c r="CJ45" s="638"/>
      <c r="CK45" s="638"/>
      <c r="CL45" s="638"/>
      <c r="CM45" s="638"/>
      <c r="CN45" s="638"/>
      <c r="CO45" s="638"/>
      <c r="CP45" s="638"/>
      <c r="CQ45" s="639"/>
      <c r="CR45" s="640">
        <v>467559</v>
      </c>
      <c r="CS45" s="659"/>
      <c r="CT45" s="659"/>
      <c r="CU45" s="659"/>
      <c r="CV45" s="659"/>
      <c r="CW45" s="659"/>
      <c r="CX45" s="659"/>
      <c r="CY45" s="660"/>
      <c r="CZ45" s="643">
        <v>6.9</v>
      </c>
      <c r="DA45" s="661"/>
      <c r="DB45" s="661"/>
      <c r="DC45" s="662"/>
      <c r="DD45" s="646">
        <v>21558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455685</v>
      </c>
      <c r="CS46" s="641"/>
      <c r="CT46" s="641"/>
      <c r="CU46" s="641"/>
      <c r="CV46" s="641"/>
      <c r="CW46" s="641"/>
      <c r="CX46" s="641"/>
      <c r="CY46" s="642"/>
      <c r="CZ46" s="643">
        <v>6.8</v>
      </c>
      <c r="DA46" s="644"/>
      <c r="DB46" s="644"/>
      <c r="DC46" s="645"/>
      <c r="DD46" s="646">
        <v>164492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69258</v>
      </c>
      <c r="CS47" s="659"/>
      <c r="CT47" s="659"/>
      <c r="CU47" s="659"/>
      <c r="CV47" s="659"/>
      <c r="CW47" s="659"/>
      <c r="CX47" s="659"/>
      <c r="CY47" s="660"/>
      <c r="CZ47" s="643">
        <v>1</v>
      </c>
      <c r="DA47" s="661"/>
      <c r="DB47" s="661"/>
      <c r="DC47" s="662"/>
      <c r="DD47" s="646">
        <v>28466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8" x14ac:dyDescent="0.2">
      <c r="B48" s="241" t="s">
        <v>360</v>
      </c>
      <c r="CD48" s="657"/>
      <c r="CE48" s="658"/>
      <c r="CF48" s="637" t="s">
        <v>361</v>
      </c>
      <c r="CG48" s="638"/>
      <c r="CH48" s="638"/>
      <c r="CI48" s="638"/>
      <c r="CJ48" s="638"/>
      <c r="CK48" s="638"/>
      <c r="CL48" s="638"/>
      <c r="CM48" s="638"/>
      <c r="CN48" s="638"/>
      <c r="CO48" s="638"/>
      <c r="CP48" s="638"/>
      <c r="CQ48" s="639"/>
      <c r="CR48" s="640" t="s">
        <v>225</v>
      </c>
      <c r="CS48" s="641"/>
      <c r="CT48" s="641"/>
      <c r="CU48" s="641"/>
      <c r="CV48" s="641"/>
      <c r="CW48" s="641"/>
      <c r="CX48" s="641"/>
      <c r="CY48" s="642"/>
      <c r="CZ48" s="643" t="s">
        <v>126</v>
      </c>
      <c r="DA48" s="644"/>
      <c r="DB48" s="644"/>
      <c r="DC48" s="645"/>
      <c r="DD48" s="646" t="s">
        <v>126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362</v>
      </c>
      <c r="CE49" s="622"/>
      <c r="CF49" s="622"/>
      <c r="CG49" s="622"/>
      <c r="CH49" s="622"/>
      <c r="CI49" s="622"/>
      <c r="CJ49" s="622"/>
      <c r="CK49" s="622"/>
      <c r="CL49" s="622"/>
      <c r="CM49" s="622"/>
      <c r="CN49" s="622"/>
      <c r="CO49" s="622"/>
      <c r="CP49" s="622"/>
      <c r="CQ49" s="623"/>
      <c r="CR49" s="624">
        <v>6739711</v>
      </c>
      <c r="CS49" s="625"/>
      <c r="CT49" s="625"/>
      <c r="CU49" s="625"/>
      <c r="CV49" s="625"/>
      <c r="CW49" s="625"/>
      <c r="CX49" s="625"/>
      <c r="CY49" s="626"/>
      <c r="CZ49" s="627">
        <v>100</v>
      </c>
      <c r="DA49" s="628"/>
      <c r="DB49" s="628"/>
      <c r="DC49" s="629"/>
      <c r="DD49" s="630">
        <v>4374093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E87icPB/IwVP37J1RYjrEASrQ++13XLRSaYqhukoe9dZXexbDof1BDwZ4c5XuXh7e864ZX1hF8j094mLeizw5g==" saltValue="hNTzkTQsFC3TxukoAHx+q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L70" zoomScale="70" zoomScaleNormal="25" zoomScaleSheetLayoutView="70" workbookViewId="0">
      <selection activeCell="CN106" sqref="CN106"/>
    </sheetView>
  </sheetViews>
  <sheetFormatPr defaultColWidth="0" defaultRowHeight="13.2" zeroHeight="1" x14ac:dyDescent="0.2"/>
  <cols>
    <col min="1" max="130" width="2.6640625" style="290" customWidth="1"/>
    <col min="131" max="131" width="1.554687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7" t="s">
        <v>364</v>
      </c>
      <c r="DK2" s="1168"/>
      <c r="DL2" s="1168"/>
      <c r="DM2" s="1168"/>
      <c r="DN2" s="1168"/>
      <c r="DO2" s="1169"/>
      <c r="DP2" s="250"/>
      <c r="DQ2" s="1167" t="s">
        <v>365</v>
      </c>
      <c r="DR2" s="1168"/>
      <c r="DS2" s="1168"/>
      <c r="DT2" s="1168"/>
      <c r="DU2" s="1168"/>
      <c r="DV2" s="1168"/>
      <c r="DW2" s="1168"/>
      <c r="DX2" s="1168"/>
      <c r="DY2" s="1168"/>
      <c r="DZ2" s="1169"/>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70"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5" t="s">
        <v>382</v>
      </c>
      <c r="DH5" s="1156"/>
      <c r="DI5" s="1156"/>
      <c r="DJ5" s="1156"/>
      <c r="DK5" s="1157"/>
      <c r="DL5" s="1155" t="s">
        <v>383</v>
      </c>
      <c r="DM5" s="1156"/>
      <c r="DN5" s="1156"/>
      <c r="DO5" s="1156"/>
      <c r="DP5" s="1157"/>
      <c r="DQ5" s="1056" t="s">
        <v>384</v>
      </c>
      <c r="DR5" s="1057"/>
      <c r="DS5" s="1057"/>
      <c r="DT5" s="1057"/>
      <c r="DU5" s="1058"/>
      <c r="DV5" s="1056" t="s">
        <v>375</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1"/>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8"/>
      <c r="DH6" s="1159"/>
      <c r="DI6" s="1159"/>
      <c r="DJ6" s="1159"/>
      <c r="DK6" s="1160"/>
      <c r="DL6" s="1158"/>
      <c r="DM6" s="1159"/>
      <c r="DN6" s="1159"/>
      <c r="DO6" s="1159"/>
      <c r="DP6" s="1160"/>
      <c r="DQ6" s="1059"/>
      <c r="DR6" s="1060"/>
      <c r="DS6" s="1060"/>
      <c r="DT6" s="1060"/>
      <c r="DU6" s="1061"/>
      <c r="DV6" s="1059"/>
      <c r="DW6" s="1060"/>
      <c r="DX6" s="1060"/>
      <c r="DY6" s="1060"/>
      <c r="DZ6" s="1073"/>
      <c r="EA6" s="255"/>
    </row>
    <row r="7" spans="1:131" s="256" customFormat="1" ht="26.25" customHeight="1" thickTop="1" x14ac:dyDescent="0.2">
      <c r="A7" s="259">
        <v>1</v>
      </c>
      <c r="B7" s="1107" t="s">
        <v>385</v>
      </c>
      <c r="C7" s="1108"/>
      <c r="D7" s="1108"/>
      <c r="E7" s="1108"/>
      <c r="F7" s="1108"/>
      <c r="G7" s="1108"/>
      <c r="H7" s="1108"/>
      <c r="I7" s="1108"/>
      <c r="J7" s="1108"/>
      <c r="K7" s="1108"/>
      <c r="L7" s="1108"/>
      <c r="M7" s="1108"/>
      <c r="N7" s="1108"/>
      <c r="O7" s="1108"/>
      <c r="P7" s="1109"/>
      <c r="Q7" s="1161">
        <v>7151</v>
      </c>
      <c r="R7" s="1162"/>
      <c r="S7" s="1162"/>
      <c r="T7" s="1162"/>
      <c r="U7" s="1162"/>
      <c r="V7" s="1162">
        <v>6740</v>
      </c>
      <c r="W7" s="1162"/>
      <c r="X7" s="1162"/>
      <c r="Y7" s="1162"/>
      <c r="Z7" s="1162"/>
      <c r="AA7" s="1162">
        <v>411</v>
      </c>
      <c r="AB7" s="1162"/>
      <c r="AC7" s="1162"/>
      <c r="AD7" s="1162"/>
      <c r="AE7" s="1163"/>
      <c r="AF7" s="1164">
        <v>261</v>
      </c>
      <c r="AG7" s="1165"/>
      <c r="AH7" s="1165"/>
      <c r="AI7" s="1165"/>
      <c r="AJ7" s="1166"/>
      <c r="AK7" s="1148">
        <v>503</v>
      </c>
      <c r="AL7" s="1149"/>
      <c r="AM7" s="1149"/>
      <c r="AN7" s="1149"/>
      <c r="AO7" s="1149"/>
      <c r="AP7" s="1149">
        <v>4237</v>
      </c>
      <c r="AQ7" s="1149"/>
      <c r="AR7" s="1149"/>
      <c r="AS7" s="1149"/>
      <c r="AT7" s="1149"/>
      <c r="AU7" s="1150"/>
      <c r="AV7" s="1150"/>
      <c r="AW7" s="1150"/>
      <c r="AX7" s="1150"/>
      <c r="AY7" s="1151"/>
      <c r="AZ7" s="253"/>
      <c r="BA7" s="253"/>
      <c r="BB7" s="253"/>
      <c r="BC7" s="253"/>
      <c r="BD7" s="253"/>
      <c r="BE7" s="254"/>
      <c r="BF7" s="254"/>
      <c r="BG7" s="254"/>
      <c r="BH7" s="254"/>
      <c r="BI7" s="254"/>
      <c r="BJ7" s="254"/>
      <c r="BK7" s="254"/>
      <c r="BL7" s="254"/>
      <c r="BM7" s="254"/>
      <c r="BN7" s="254"/>
      <c r="BO7" s="254"/>
      <c r="BP7" s="254"/>
      <c r="BQ7" s="260">
        <v>1</v>
      </c>
      <c r="BR7" s="261" t="s">
        <v>600</v>
      </c>
      <c r="BS7" s="1152" t="s">
        <v>599</v>
      </c>
      <c r="BT7" s="1153"/>
      <c r="BU7" s="1153"/>
      <c r="BV7" s="1153"/>
      <c r="BW7" s="1153"/>
      <c r="BX7" s="1153"/>
      <c r="BY7" s="1153"/>
      <c r="BZ7" s="1153"/>
      <c r="CA7" s="1153"/>
      <c r="CB7" s="1153"/>
      <c r="CC7" s="1153"/>
      <c r="CD7" s="1153"/>
      <c r="CE7" s="1153"/>
      <c r="CF7" s="1153"/>
      <c r="CG7" s="1154"/>
      <c r="CH7" s="1145">
        <v>96</v>
      </c>
      <c r="CI7" s="1146"/>
      <c r="CJ7" s="1146"/>
      <c r="CK7" s="1146"/>
      <c r="CL7" s="1147"/>
      <c r="CM7" s="1145">
        <v>11951</v>
      </c>
      <c r="CN7" s="1146"/>
      <c r="CO7" s="1146"/>
      <c r="CP7" s="1146"/>
      <c r="CQ7" s="1147"/>
      <c r="CR7" s="1145" t="s">
        <v>601</v>
      </c>
      <c r="CS7" s="1146"/>
      <c r="CT7" s="1146"/>
      <c r="CU7" s="1146"/>
      <c r="CV7" s="1147"/>
      <c r="CW7" s="1145" t="s">
        <v>601</v>
      </c>
      <c r="CX7" s="1146"/>
      <c r="CY7" s="1146"/>
      <c r="CZ7" s="1146"/>
      <c r="DA7" s="1147"/>
      <c r="DB7" s="1145">
        <v>73</v>
      </c>
      <c r="DC7" s="1146"/>
      <c r="DD7" s="1146"/>
      <c r="DE7" s="1146"/>
      <c r="DF7" s="1147"/>
      <c r="DG7" s="1145" t="s">
        <v>601</v>
      </c>
      <c r="DH7" s="1146"/>
      <c r="DI7" s="1146"/>
      <c r="DJ7" s="1146"/>
      <c r="DK7" s="1147"/>
      <c r="DL7" s="1145">
        <v>31</v>
      </c>
      <c r="DM7" s="1146"/>
      <c r="DN7" s="1146"/>
      <c r="DO7" s="1146"/>
      <c r="DP7" s="1147"/>
      <c r="DQ7" s="1145" t="s">
        <v>601</v>
      </c>
      <c r="DR7" s="1146"/>
      <c r="DS7" s="1146"/>
      <c r="DT7" s="1146"/>
      <c r="DU7" s="1147"/>
      <c r="DV7" s="1172"/>
      <c r="DW7" s="1173"/>
      <c r="DX7" s="1173"/>
      <c r="DY7" s="1173"/>
      <c r="DZ7" s="1174"/>
      <c r="EA7" s="255"/>
    </row>
    <row r="8" spans="1:131" s="256" customFormat="1" ht="26.25" customHeight="1" x14ac:dyDescent="0.2">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3"/>
      <c r="AL8" s="1144"/>
      <c r="AM8" s="1144"/>
      <c r="AN8" s="1144"/>
      <c r="AO8" s="1144"/>
      <c r="AP8" s="1144"/>
      <c r="AQ8" s="1144"/>
      <c r="AR8" s="1144"/>
      <c r="AS8" s="1144"/>
      <c r="AT8" s="1144"/>
      <c r="AU8" s="1141"/>
      <c r="AV8" s="1141"/>
      <c r="AW8" s="1141"/>
      <c r="AX8" s="1141"/>
      <c r="AY8" s="1142"/>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2">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3"/>
      <c r="AL9" s="1144"/>
      <c r="AM9" s="1144"/>
      <c r="AN9" s="1144"/>
      <c r="AO9" s="1144"/>
      <c r="AP9" s="1144"/>
      <c r="AQ9" s="1144"/>
      <c r="AR9" s="1144"/>
      <c r="AS9" s="1144"/>
      <c r="AT9" s="1144"/>
      <c r="AU9" s="1141"/>
      <c r="AV9" s="1141"/>
      <c r="AW9" s="1141"/>
      <c r="AX9" s="1141"/>
      <c r="AY9" s="1142"/>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3"/>
      <c r="AL10" s="1144"/>
      <c r="AM10" s="1144"/>
      <c r="AN10" s="1144"/>
      <c r="AO10" s="1144"/>
      <c r="AP10" s="1144"/>
      <c r="AQ10" s="1144"/>
      <c r="AR10" s="1144"/>
      <c r="AS10" s="1144"/>
      <c r="AT10" s="1144"/>
      <c r="AU10" s="1141"/>
      <c r="AV10" s="1141"/>
      <c r="AW10" s="1141"/>
      <c r="AX10" s="1141"/>
      <c r="AY10" s="1142"/>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3"/>
      <c r="AL11" s="1144"/>
      <c r="AM11" s="1144"/>
      <c r="AN11" s="1144"/>
      <c r="AO11" s="1144"/>
      <c r="AP11" s="1144"/>
      <c r="AQ11" s="1144"/>
      <c r="AR11" s="1144"/>
      <c r="AS11" s="1144"/>
      <c r="AT11" s="1144"/>
      <c r="AU11" s="1141"/>
      <c r="AV11" s="1141"/>
      <c r="AW11" s="1141"/>
      <c r="AX11" s="1141"/>
      <c r="AY11" s="1142"/>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3"/>
      <c r="AL12" s="1144"/>
      <c r="AM12" s="1144"/>
      <c r="AN12" s="1144"/>
      <c r="AO12" s="1144"/>
      <c r="AP12" s="1144"/>
      <c r="AQ12" s="1144"/>
      <c r="AR12" s="1144"/>
      <c r="AS12" s="1144"/>
      <c r="AT12" s="1144"/>
      <c r="AU12" s="1141"/>
      <c r="AV12" s="1141"/>
      <c r="AW12" s="1141"/>
      <c r="AX12" s="1141"/>
      <c r="AY12" s="1142"/>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3"/>
      <c r="AL13" s="1144"/>
      <c r="AM13" s="1144"/>
      <c r="AN13" s="1144"/>
      <c r="AO13" s="1144"/>
      <c r="AP13" s="1144"/>
      <c r="AQ13" s="1144"/>
      <c r="AR13" s="1144"/>
      <c r="AS13" s="1144"/>
      <c r="AT13" s="1144"/>
      <c r="AU13" s="1141"/>
      <c r="AV13" s="1141"/>
      <c r="AW13" s="1141"/>
      <c r="AX13" s="1141"/>
      <c r="AY13" s="1142"/>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3"/>
      <c r="AL14" s="1144"/>
      <c r="AM14" s="1144"/>
      <c r="AN14" s="1144"/>
      <c r="AO14" s="1144"/>
      <c r="AP14" s="1144"/>
      <c r="AQ14" s="1144"/>
      <c r="AR14" s="1144"/>
      <c r="AS14" s="1144"/>
      <c r="AT14" s="1144"/>
      <c r="AU14" s="1141"/>
      <c r="AV14" s="1141"/>
      <c r="AW14" s="1141"/>
      <c r="AX14" s="1141"/>
      <c r="AY14" s="1142"/>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3"/>
      <c r="AL15" s="1144"/>
      <c r="AM15" s="1144"/>
      <c r="AN15" s="1144"/>
      <c r="AO15" s="1144"/>
      <c r="AP15" s="1144"/>
      <c r="AQ15" s="1144"/>
      <c r="AR15" s="1144"/>
      <c r="AS15" s="1144"/>
      <c r="AT15" s="1144"/>
      <c r="AU15" s="1141"/>
      <c r="AV15" s="1141"/>
      <c r="AW15" s="1141"/>
      <c r="AX15" s="1141"/>
      <c r="AY15" s="1142"/>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3"/>
      <c r="AL16" s="1144"/>
      <c r="AM16" s="1144"/>
      <c r="AN16" s="1144"/>
      <c r="AO16" s="1144"/>
      <c r="AP16" s="1144"/>
      <c r="AQ16" s="1144"/>
      <c r="AR16" s="1144"/>
      <c r="AS16" s="1144"/>
      <c r="AT16" s="1144"/>
      <c r="AU16" s="1141"/>
      <c r="AV16" s="1141"/>
      <c r="AW16" s="1141"/>
      <c r="AX16" s="1141"/>
      <c r="AY16" s="1142"/>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3"/>
      <c r="AL17" s="1144"/>
      <c r="AM17" s="1144"/>
      <c r="AN17" s="1144"/>
      <c r="AO17" s="1144"/>
      <c r="AP17" s="1144"/>
      <c r="AQ17" s="1144"/>
      <c r="AR17" s="1144"/>
      <c r="AS17" s="1144"/>
      <c r="AT17" s="1144"/>
      <c r="AU17" s="1141"/>
      <c r="AV17" s="1141"/>
      <c r="AW17" s="1141"/>
      <c r="AX17" s="1141"/>
      <c r="AY17" s="1142"/>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3"/>
      <c r="AL18" s="1144"/>
      <c r="AM18" s="1144"/>
      <c r="AN18" s="1144"/>
      <c r="AO18" s="1144"/>
      <c r="AP18" s="1144"/>
      <c r="AQ18" s="1144"/>
      <c r="AR18" s="1144"/>
      <c r="AS18" s="1144"/>
      <c r="AT18" s="1144"/>
      <c r="AU18" s="1141"/>
      <c r="AV18" s="1141"/>
      <c r="AW18" s="1141"/>
      <c r="AX18" s="1141"/>
      <c r="AY18" s="1142"/>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3"/>
      <c r="AL19" s="1144"/>
      <c r="AM19" s="1144"/>
      <c r="AN19" s="1144"/>
      <c r="AO19" s="1144"/>
      <c r="AP19" s="1144"/>
      <c r="AQ19" s="1144"/>
      <c r="AR19" s="1144"/>
      <c r="AS19" s="1144"/>
      <c r="AT19" s="1144"/>
      <c r="AU19" s="1141"/>
      <c r="AV19" s="1141"/>
      <c r="AW19" s="1141"/>
      <c r="AX19" s="1141"/>
      <c r="AY19" s="1142"/>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3"/>
      <c r="AL20" s="1144"/>
      <c r="AM20" s="1144"/>
      <c r="AN20" s="1144"/>
      <c r="AO20" s="1144"/>
      <c r="AP20" s="1144"/>
      <c r="AQ20" s="1144"/>
      <c r="AR20" s="1144"/>
      <c r="AS20" s="1144"/>
      <c r="AT20" s="1144"/>
      <c r="AU20" s="1141"/>
      <c r="AV20" s="1141"/>
      <c r="AW20" s="1141"/>
      <c r="AX20" s="1141"/>
      <c r="AY20" s="1142"/>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3"/>
      <c r="AL21" s="1144"/>
      <c r="AM21" s="1144"/>
      <c r="AN21" s="1144"/>
      <c r="AO21" s="1144"/>
      <c r="AP21" s="1144"/>
      <c r="AQ21" s="1144"/>
      <c r="AR21" s="1144"/>
      <c r="AS21" s="1144"/>
      <c r="AT21" s="1144"/>
      <c r="AU21" s="1141"/>
      <c r="AV21" s="1141"/>
      <c r="AW21" s="1141"/>
      <c r="AX21" s="1141"/>
      <c r="AY21" s="1142"/>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86"/>
      <c r="C22" s="1087"/>
      <c r="D22" s="1087"/>
      <c r="E22" s="1087"/>
      <c r="F22" s="1087"/>
      <c r="G22" s="1087"/>
      <c r="H22" s="1087"/>
      <c r="I22" s="1087"/>
      <c r="J22" s="1087"/>
      <c r="K22" s="1087"/>
      <c r="L22" s="1087"/>
      <c r="M22" s="1087"/>
      <c r="N22" s="1087"/>
      <c r="O22" s="1087"/>
      <c r="P22" s="1088"/>
      <c r="Q22" s="1138"/>
      <c r="R22" s="1139"/>
      <c r="S22" s="1139"/>
      <c r="T22" s="1139"/>
      <c r="U22" s="1139"/>
      <c r="V22" s="1139"/>
      <c r="W22" s="1139"/>
      <c r="X22" s="1139"/>
      <c r="Y22" s="1139"/>
      <c r="Z22" s="1139"/>
      <c r="AA22" s="1139"/>
      <c r="AB22" s="1139"/>
      <c r="AC22" s="1139"/>
      <c r="AD22" s="1139"/>
      <c r="AE22" s="1140"/>
      <c r="AF22" s="1092"/>
      <c r="AG22" s="1093"/>
      <c r="AH22" s="1093"/>
      <c r="AI22" s="1093"/>
      <c r="AJ22" s="1094"/>
      <c r="AK22" s="1134"/>
      <c r="AL22" s="1135"/>
      <c r="AM22" s="1135"/>
      <c r="AN22" s="1135"/>
      <c r="AO22" s="1135"/>
      <c r="AP22" s="1135"/>
      <c r="AQ22" s="1135"/>
      <c r="AR22" s="1135"/>
      <c r="AS22" s="1135"/>
      <c r="AT22" s="1135"/>
      <c r="AU22" s="1136"/>
      <c r="AV22" s="1136"/>
      <c r="AW22" s="1136"/>
      <c r="AX22" s="1136"/>
      <c r="AY22" s="1137"/>
      <c r="AZ22" s="1084" t="s">
        <v>386</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387</v>
      </c>
      <c r="B23" s="999" t="s">
        <v>388</v>
      </c>
      <c r="C23" s="1000"/>
      <c r="D23" s="1000"/>
      <c r="E23" s="1000"/>
      <c r="F23" s="1000"/>
      <c r="G23" s="1000"/>
      <c r="H23" s="1000"/>
      <c r="I23" s="1000"/>
      <c r="J23" s="1000"/>
      <c r="K23" s="1000"/>
      <c r="L23" s="1000"/>
      <c r="M23" s="1000"/>
      <c r="N23" s="1000"/>
      <c r="O23" s="1000"/>
      <c r="P23" s="1001"/>
      <c r="Q23" s="1125"/>
      <c r="R23" s="1126"/>
      <c r="S23" s="1126"/>
      <c r="T23" s="1126"/>
      <c r="U23" s="1126"/>
      <c r="V23" s="1126"/>
      <c r="W23" s="1126"/>
      <c r="X23" s="1126"/>
      <c r="Y23" s="1126"/>
      <c r="Z23" s="1126"/>
      <c r="AA23" s="1126"/>
      <c r="AB23" s="1126"/>
      <c r="AC23" s="1126"/>
      <c r="AD23" s="1126"/>
      <c r="AE23" s="1127"/>
      <c r="AF23" s="1128">
        <v>261</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389</v>
      </c>
      <c r="BA23" s="1123"/>
      <c r="BB23" s="1123"/>
      <c r="BC23" s="1123"/>
      <c r="BD23" s="1124"/>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368</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6" t="s">
        <v>395</v>
      </c>
      <c r="AG26" s="1063"/>
      <c r="AH26" s="1063"/>
      <c r="AI26" s="1063"/>
      <c r="AJ26" s="1117"/>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8"/>
      <c r="AG27" s="1066"/>
      <c r="AH27" s="1066"/>
      <c r="AI27" s="1066"/>
      <c r="AJ27" s="1119"/>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7" t="s">
        <v>400</v>
      </c>
      <c r="C28" s="1108"/>
      <c r="D28" s="1108"/>
      <c r="E28" s="1108"/>
      <c r="F28" s="1108"/>
      <c r="G28" s="1108"/>
      <c r="H28" s="1108"/>
      <c r="I28" s="1108"/>
      <c r="J28" s="1108"/>
      <c r="K28" s="1108"/>
      <c r="L28" s="1108"/>
      <c r="M28" s="1108"/>
      <c r="N28" s="1108"/>
      <c r="O28" s="1108"/>
      <c r="P28" s="1109"/>
      <c r="Q28" s="1110">
        <v>1456</v>
      </c>
      <c r="R28" s="1111"/>
      <c r="S28" s="1111"/>
      <c r="T28" s="1111"/>
      <c r="U28" s="1111"/>
      <c r="V28" s="1111">
        <v>1436</v>
      </c>
      <c r="W28" s="1111"/>
      <c r="X28" s="1111"/>
      <c r="Y28" s="1111"/>
      <c r="Z28" s="1111"/>
      <c r="AA28" s="1111">
        <v>20</v>
      </c>
      <c r="AB28" s="1111"/>
      <c r="AC28" s="1111"/>
      <c r="AD28" s="1111"/>
      <c r="AE28" s="1112"/>
      <c r="AF28" s="1113">
        <v>20</v>
      </c>
      <c r="AG28" s="1111"/>
      <c r="AH28" s="1111"/>
      <c r="AI28" s="1111"/>
      <c r="AJ28" s="1114"/>
      <c r="AK28" s="1115" t="s">
        <v>589</v>
      </c>
      <c r="AL28" s="1103"/>
      <c r="AM28" s="1103"/>
      <c r="AN28" s="1103"/>
      <c r="AO28" s="1104"/>
      <c r="AP28" s="1102" t="s">
        <v>589</v>
      </c>
      <c r="AQ28" s="1103"/>
      <c r="AR28" s="1103"/>
      <c r="AS28" s="1103"/>
      <c r="AT28" s="1104"/>
      <c r="AU28" s="1102" t="s">
        <v>589</v>
      </c>
      <c r="AV28" s="1103"/>
      <c r="AW28" s="1103"/>
      <c r="AX28" s="1103"/>
      <c r="AY28" s="1104"/>
      <c r="AZ28" s="1097" t="s">
        <v>589</v>
      </c>
      <c r="BA28" s="1097"/>
      <c r="BB28" s="1097"/>
      <c r="BC28" s="1097"/>
      <c r="BD28" s="1097"/>
      <c r="BE28" s="1105"/>
      <c r="BF28" s="1105"/>
      <c r="BG28" s="1105"/>
      <c r="BH28" s="1105"/>
      <c r="BI28" s="1106"/>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86" t="s">
        <v>401</v>
      </c>
      <c r="C29" s="1087"/>
      <c r="D29" s="1087"/>
      <c r="E29" s="1087"/>
      <c r="F29" s="1087"/>
      <c r="G29" s="1087"/>
      <c r="H29" s="1087"/>
      <c r="I29" s="1087"/>
      <c r="J29" s="1087"/>
      <c r="K29" s="1087"/>
      <c r="L29" s="1087"/>
      <c r="M29" s="1087"/>
      <c r="N29" s="1087"/>
      <c r="O29" s="1087"/>
      <c r="P29" s="1088"/>
      <c r="Q29" s="1098">
        <v>9</v>
      </c>
      <c r="R29" s="1099"/>
      <c r="S29" s="1099"/>
      <c r="T29" s="1099"/>
      <c r="U29" s="1099"/>
      <c r="V29" s="1099">
        <v>8</v>
      </c>
      <c r="W29" s="1099"/>
      <c r="X29" s="1099"/>
      <c r="Y29" s="1099"/>
      <c r="Z29" s="1099"/>
      <c r="AA29" s="1099">
        <v>1</v>
      </c>
      <c r="AB29" s="1099"/>
      <c r="AC29" s="1099"/>
      <c r="AD29" s="1099"/>
      <c r="AE29" s="1100"/>
      <c r="AF29" s="1092">
        <v>1</v>
      </c>
      <c r="AG29" s="1093"/>
      <c r="AH29" s="1093"/>
      <c r="AI29" s="1093"/>
      <c r="AJ29" s="1094"/>
      <c r="AK29" s="1035">
        <v>7</v>
      </c>
      <c r="AL29" s="1026"/>
      <c r="AM29" s="1026"/>
      <c r="AN29" s="1026"/>
      <c r="AO29" s="1026"/>
      <c r="AP29" s="1036" t="s">
        <v>589</v>
      </c>
      <c r="AQ29" s="1034"/>
      <c r="AR29" s="1034"/>
      <c r="AS29" s="1034"/>
      <c r="AT29" s="1035"/>
      <c r="AU29" s="1036" t="s">
        <v>589</v>
      </c>
      <c r="AV29" s="1034"/>
      <c r="AW29" s="1034"/>
      <c r="AX29" s="1034"/>
      <c r="AY29" s="1035"/>
      <c r="AZ29" s="1097" t="s">
        <v>589</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86" t="s">
        <v>402</v>
      </c>
      <c r="C30" s="1087"/>
      <c r="D30" s="1087"/>
      <c r="E30" s="1087"/>
      <c r="F30" s="1087"/>
      <c r="G30" s="1087"/>
      <c r="H30" s="1087"/>
      <c r="I30" s="1087"/>
      <c r="J30" s="1087"/>
      <c r="K30" s="1087"/>
      <c r="L30" s="1087"/>
      <c r="M30" s="1087"/>
      <c r="N30" s="1087"/>
      <c r="O30" s="1087"/>
      <c r="P30" s="1088"/>
      <c r="Q30" s="1098">
        <v>1202</v>
      </c>
      <c r="R30" s="1099"/>
      <c r="S30" s="1099"/>
      <c r="T30" s="1099"/>
      <c r="U30" s="1099"/>
      <c r="V30" s="1099">
        <v>1187</v>
      </c>
      <c r="W30" s="1099"/>
      <c r="X30" s="1099"/>
      <c r="Y30" s="1099"/>
      <c r="Z30" s="1099"/>
      <c r="AA30" s="1099">
        <v>15</v>
      </c>
      <c r="AB30" s="1099"/>
      <c r="AC30" s="1099"/>
      <c r="AD30" s="1099"/>
      <c r="AE30" s="1100"/>
      <c r="AF30" s="1092">
        <v>15</v>
      </c>
      <c r="AG30" s="1093"/>
      <c r="AH30" s="1093"/>
      <c r="AI30" s="1093"/>
      <c r="AJ30" s="1094"/>
      <c r="AK30" s="1101" t="s">
        <v>589</v>
      </c>
      <c r="AL30" s="1034"/>
      <c r="AM30" s="1034"/>
      <c r="AN30" s="1034"/>
      <c r="AO30" s="1035"/>
      <c r="AP30" s="1036" t="s">
        <v>589</v>
      </c>
      <c r="AQ30" s="1034"/>
      <c r="AR30" s="1034"/>
      <c r="AS30" s="1034"/>
      <c r="AT30" s="1035"/>
      <c r="AU30" s="1036" t="s">
        <v>589</v>
      </c>
      <c r="AV30" s="1034"/>
      <c r="AW30" s="1034"/>
      <c r="AX30" s="1034"/>
      <c r="AY30" s="1035"/>
      <c r="AZ30" s="1097" t="s">
        <v>589</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86" t="s">
        <v>403</v>
      </c>
      <c r="C31" s="1087"/>
      <c r="D31" s="1087"/>
      <c r="E31" s="1087"/>
      <c r="F31" s="1087"/>
      <c r="G31" s="1087"/>
      <c r="H31" s="1087"/>
      <c r="I31" s="1087"/>
      <c r="J31" s="1087"/>
      <c r="K31" s="1087"/>
      <c r="L31" s="1087"/>
      <c r="M31" s="1087"/>
      <c r="N31" s="1087"/>
      <c r="O31" s="1087"/>
      <c r="P31" s="1088"/>
      <c r="Q31" s="1098">
        <v>136</v>
      </c>
      <c r="R31" s="1099"/>
      <c r="S31" s="1099"/>
      <c r="T31" s="1099"/>
      <c r="U31" s="1099"/>
      <c r="V31" s="1099">
        <v>136</v>
      </c>
      <c r="W31" s="1099"/>
      <c r="X31" s="1099"/>
      <c r="Y31" s="1099"/>
      <c r="Z31" s="1099"/>
      <c r="AA31" s="1099">
        <v>0</v>
      </c>
      <c r="AB31" s="1099"/>
      <c r="AC31" s="1099"/>
      <c r="AD31" s="1099"/>
      <c r="AE31" s="1100"/>
      <c r="AF31" s="1092">
        <v>0</v>
      </c>
      <c r="AG31" s="1093"/>
      <c r="AH31" s="1093"/>
      <c r="AI31" s="1093"/>
      <c r="AJ31" s="1094"/>
      <c r="AK31" s="1035">
        <v>35</v>
      </c>
      <c r="AL31" s="1026"/>
      <c r="AM31" s="1026"/>
      <c r="AN31" s="1026"/>
      <c r="AO31" s="1026"/>
      <c r="AP31" s="1097" t="s">
        <v>589</v>
      </c>
      <c r="AQ31" s="1097"/>
      <c r="AR31" s="1097"/>
      <c r="AS31" s="1097"/>
      <c r="AT31" s="1097"/>
      <c r="AU31" s="1097" t="s">
        <v>589</v>
      </c>
      <c r="AV31" s="1097"/>
      <c r="AW31" s="1097"/>
      <c r="AX31" s="1097"/>
      <c r="AY31" s="1097"/>
      <c r="AZ31" s="1097" t="s">
        <v>589</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86" t="s">
        <v>404</v>
      </c>
      <c r="C32" s="1087"/>
      <c r="D32" s="1087"/>
      <c r="E32" s="1087"/>
      <c r="F32" s="1087"/>
      <c r="G32" s="1087"/>
      <c r="H32" s="1087"/>
      <c r="I32" s="1087"/>
      <c r="J32" s="1087"/>
      <c r="K32" s="1087"/>
      <c r="L32" s="1087"/>
      <c r="M32" s="1087"/>
      <c r="N32" s="1087"/>
      <c r="O32" s="1087"/>
      <c r="P32" s="1088"/>
      <c r="Q32" s="1098">
        <v>370</v>
      </c>
      <c r="R32" s="1099"/>
      <c r="S32" s="1099"/>
      <c r="T32" s="1099"/>
      <c r="U32" s="1099"/>
      <c r="V32" s="1099">
        <v>242</v>
      </c>
      <c r="W32" s="1099"/>
      <c r="X32" s="1099"/>
      <c r="Y32" s="1099"/>
      <c r="Z32" s="1099"/>
      <c r="AA32" s="1099">
        <v>128</v>
      </c>
      <c r="AB32" s="1099"/>
      <c r="AC32" s="1099"/>
      <c r="AD32" s="1099"/>
      <c r="AE32" s="1100"/>
      <c r="AF32" s="1092">
        <v>927</v>
      </c>
      <c r="AG32" s="1093"/>
      <c r="AH32" s="1093"/>
      <c r="AI32" s="1093"/>
      <c r="AJ32" s="1094"/>
      <c r="AK32" s="1035">
        <v>16</v>
      </c>
      <c r="AL32" s="1026"/>
      <c r="AM32" s="1026"/>
      <c r="AN32" s="1026"/>
      <c r="AO32" s="1026"/>
      <c r="AP32" s="1026">
        <v>424</v>
      </c>
      <c r="AQ32" s="1026"/>
      <c r="AR32" s="1026"/>
      <c r="AS32" s="1026"/>
      <c r="AT32" s="1026"/>
      <c r="AU32" s="1026">
        <v>424</v>
      </c>
      <c r="AV32" s="1026"/>
      <c r="AW32" s="1026"/>
      <c r="AX32" s="1026"/>
      <c r="AY32" s="1026"/>
      <c r="AZ32" s="1097" t="s">
        <v>589</v>
      </c>
      <c r="BA32" s="1097"/>
      <c r="BB32" s="1097"/>
      <c r="BC32" s="1097"/>
      <c r="BD32" s="1097"/>
      <c r="BE32" s="1081" t="s">
        <v>405</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86" t="s">
        <v>406</v>
      </c>
      <c r="C33" s="1087"/>
      <c r="D33" s="1087"/>
      <c r="E33" s="1087"/>
      <c r="F33" s="1087"/>
      <c r="G33" s="1087"/>
      <c r="H33" s="1087"/>
      <c r="I33" s="1087"/>
      <c r="J33" s="1087"/>
      <c r="K33" s="1087"/>
      <c r="L33" s="1087"/>
      <c r="M33" s="1087"/>
      <c r="N33" s="1087"/>
      <c r="O33" s="1087"/>
      <c r="P33" s="1088"/>
      <c r="Q33" s="1098">
        <v>515</v>
      </c>
      <c r="R33" s="1099"/>
      <c r="S33" s="1099"/>
      <c r="T33" s="1099"/>
      <c r="U33" s="1099"/>
      <c r="V33" s="1099">
        <v>252</v>
      </c>
      <c r="W33" s="1099"/>
      <c r="X33" s="1099"/>
      <c r="Y33" s="1099"/>
      <c r="Z33" s="1099"/>
      <c r="AA33" s="1099">
        <v>263</v>
      </c>
      <c r="AB33" s="1099"/>
      <c r="AC33" s="1099"/>
      <c r="AD33" s="1099"/>
      <c r="AE33" s="1100"/>
      <c r="AF33" s="1092">
        <v>92</v>
      </c>
      <c r="AG33" s="1093"/>
      <c r="AH33" s="1093"/>
      <c r="AI33" s="1093"/>
      <c r="AJ33" s="1094"/>
      <c r="AK33" s="1035">
        <v>327</v>
      </c>
      <c r="AL33" s="1026"/>
      <c r="AM33" s="1026"/>
      <c r="AN33" s="1026"/>
      <c r="AO33" s="1026"/>
      <c r="AP33" s="1026">
        <v>4167</v>
      </c>
      <c r="AQ33" s="1026"/>
      <c r="AR33" s="1026"/>
      <c r="AS33" s="1026"/>
      <c r="AT33" s="1026"/>
      <c r="AU33" s="1026">
        <v>2971</v>
      </c>
      <c r="AV33" s="1026"/>
      <c r="AW33" s="1026"/>
      <c r="AX33" s="1026"/>
      <c r="AY33" s="1026"/>
      <c r="AZ33" s="1097" t="s">
        <v>590</v>
      </c>
      <c r="BA33" s="1097"/>
      <c r="BB33" s="1097"/>
      <c r="BC33" s="1097"/>
      <c r="BD33" s="1097"/>
      <c r="BE33" s="1081" t="s">
        <v>407</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86" t="s">
        <v>408</v>
      </c>
      <c r="C34" s="1087"/>
      <c r="D34" s="1087"/>
      <c r="E34" s="1087"/>
      <c r="F34" s="1087"/>
      <c r="G34" s="1087"/>
      <c r="H34" s="1087"/>
      <c r="I34" s="1087"/>
      <c r="J34" s="1087"/>
      <c r="K34" s="1087"/>
      <c r="L34" s="1087"/>
      <c r="M34" s="1087"/>
      <c r="N34" s="1087"/>
      <c r="O34" s="1087"/>
      <c r="P34" s="1088"/>
      <c r="Q34" s="1098">
        <v>21</v>
      </c>
      <c r="R34" s="1099"/>
      <c r="S34" s="1099"/>
      <c r="T34" s="1099"/>
      <c r="U34" s="1099"/>
      <c r="V34" s="1099">
        <v>9</v>
      </c>
      <c r="W34" s="1099"/>
      <c r="X34" s="1099"/>
      <c r="Y34" s="1099"/>
      <c r="Z34" s="1099"/>
      <c r="AA34" s="1099">
        <v>12</v>
      </c>
      <c r="AB34" s="1099"/>
      <c r="AC34" s="1099"/>
      <c r="AD34" s="1099"/>
      <c r="AE34" s="1100"/>
      <c r="AF34" s="1092">
        <v>4</v>
      </c>
      <c r="AG34" s="1093"/>
      <c r="AH34" s="1093"/>
      <c r="AI34" s="1093"/>
      <c r="AJ34" s="1094"/>
      <c r="AK34" s="1035">
        <v>19</v>
      </c>
      <c r="AL34" s="1026"/>
      <c r="AM34" s="1026"/>
      <c r="AN34" s="1026"/>
      <c r="AO34" s="1026"/>
      <c r="AP34" s="1026">
        <v>103</v>
      </c>
      <c r="AQ34" s="1026"/>
      <c r="AR34" s="1026"/>
      <c r="AS34" s="1026"/>
      <c r="AT34" s="1026"/>
      <c r="AU34" s="1026">
        <v>102</v>
      </c>
      <c r="AV34" s="1026"/>
      <c r="AW34" s="1026"/>
      <c r="AX34" s="1026"/>
      <c r="AY34" s="1026"/>
      <c r="AZ34" s="1097" t="s">
        <v>589</v>
      </c>
      <c r="BA34" s="1097"/>
      <c r="BB34" s="1097"/>
      <c r="BC34" s="1097"/>
      <c r="BD34" s="1097"/>
      <c r="BE34" s="1081" t="s">
        <v>409</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410</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387</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1060</v>
      </c>
      <c r="AG63" s="1014"/>
      <c r="AH63" s="1014"/>
      <c r="AI63" s="1014"/>
      <c r="AJ63" s="1079"/>
      <c r="AK63" s="1080"/>
      <c r="AL63" s="1018"/>
      <c r="AM63" s="1018"/>
      <c r="AN63" s="1018"/>
      <c r="AO63" s="1018"/>
      <c r="AP63" s="1014">
        <v>4694</v>
      </c>
      <c r="AQ63" s="1014"/>
      <c r="AR63" s="1014"/>
      <c r="AS63" s="1014"/>
      <c r="AT63" s="1014"/>
      <c r="AU63" s="1014">
        <v>3497</v>
      </c>
      <c r="AV63" s="1014"/>
      <c r="AW63" s="1014"/>
      <c r="AX63" s="1014"/>
      <c r="AY63" s="1014"/>
      <c r="AZ63" s="1074"/>
      <c r="BA63" s="1074"/>
      <c r="BB63" s="1074"/>
      <c r="BC63" s="1074"/>
      <c r="BD63" s="1074"/>
      <c r="BE63" s="1015"/>
      <c r="BF63" s="1015"/>
      <c r="BG63" s="1015"/>
      <c r="BH63" s="1015"/>
      <c r="BI63" s="1016"/>
      <c r="BJ63" s="1075" t="s">
        <v>412</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414</v>
      </c>
      <c r="B66" s="1051"/>
      <c r="C66" s="1051"/>
      <c r="D66" s="1051"/>
      <c r="E66" s="1051"/>
      <c r="F66" s="1051"/>
      <c r="G66" s="1051"/>
      <c r="H66" s="1051"/>
      <c r="I66" s="1051"/>
      <c r="J66" s="1051"/>
      <c r="K66" s="1051"/>
      <c r="L66" s="1051"/>
      <c r="M66" s="1051"/>
      <c r="N66" s="1051"/>
      <c r="O66" s="1051"/>
      <c r="P66" s="1052"/>
      <c r="Q66" s="1056" t="s">
        <v>415</v>
      </c>
      <c r="R66" s="1057"/>
      <c r="S66" s="1057"/>
      <c r="T66" s="1057"/>
      <c r="U66" s="1058"/>
      <c r="V66" s="1056" t="s">
        <v>416</v>
      </c>
      <c r="W66" s="1057"/>
      <c r="X66" s="1057"/>
      <c r="Y66" s="1057"/>
      <c r="Z66" s="1058"/>
      <c r="AA66" s="1056" t="s">
        <v>417</v>
      </c>
      <c r="AB66" s="1057"/>
      <c r="AC66" s="1057"/>
      <c r="AD66" s="1057"/>
      <c r="AE66" s="1058"/>
      <c r="AF66" s="1062" t="s">
        <v>418</v>
      </c>
      <c r="AG66" s="1063"/>
      <c r="AH66" s="1063"/>
      <c r="AI66" s="1063"/>
      <c r="AJ66" s="1064"/>
      <c r="AK66" s="1056" t="s">
        <v>419</v>
      </c>
      <c r="AL66" s="1051"/>
      <c r="AM66" s="1051"/>
      <c r="AN66" s="1051"/>
      <c r="AO66" s="1052"/>
      <c r="AP66" s="1056" t="s">
        <v>420</v>
      </c>
      <c r="AQ66" s="1057"/>
      <c r="AR66" s="1057"/>
      <c r="AS66" s="1057"/>
      <c r="AT66" s="1058"/>
      <c r="AU66" s="1056" t="s">
        <v>421</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591</v>
      </c>
      <c r="C68" s="1041"/>
      <c r="D68" s="1041"/>
      <c r="E68" s="1041"/>
      <c r="F68" s="1041"/>
      <c r="G68" s="1041"/>
      <c r="H68" s="1041"/>
      <c r="I68" s="1041"/>
      <c r="J68" s="1041"/>
      <c r="K68" s="1041"/>
      <c r="L68" s="1041"/>
      <c r="M68" s="1041"/>
      <c r="N68" s="1041"/>
      <c r="O68" s="1041"/>
      <c r="P68" s="1042"/>
      <c r="Q68" s="1043">
        <v>8794</v>
      </c>
      <c r="R68" s="1037"/>
      <c r="S68" s="1037"/>
      <c r="T68" s="1037"/>
      <c r="U68" s="1037"/>
      <c r="V68" s="1037">
        <v>8256</v>
      </c>
      <c r="W68" s="1037"/>
      <c r="X68" s="1037"/>
      <c r="Y68" s="1037"/>
      <c r="Z68" s="1037"/>
      <c r="AA68" s="1037">
        <v>538</v>
      </c>
      <c r="AB68" s="1037"/>
      <c r="AC68" s="1037"/>
      <c r="AD68" s="1037"/>
      <c r="AE68" s="1037"/>
      <c r="AF68" s="1037">
        <v>538</v>
      </c>
      <c r="AG68" s="1037"/>
      <c r="AH68" s="1037"/>
      <c r="AI68" s="1037"/>
      <c r="AJ68" s="1037"/>
      <c r="AK68" s="1037">
        <v>1022</v>
      </c>
      <c r="AL68" s="1037"/>
      <c r="AM68" s="1037"/>
      <c r="AN68" s="1037"/>
      <c r="AO68" s="1037"/>
      <c r="AP68" s="1037" t="s">
        <v>524</v>
      </c>
      <c r="AQ68" s="1037"/>
      <c r="AR68" s="1037"/>
      <c r="AS68" s="1037"/>
      <c r="AT68" s="1037"/>
      <c r="AU68" s="1037" t="s">
        <v>524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592</v>
      </c>
      <c r="C69" s="1030"/>
      <c r="D69" s="1030"/>
      <c r="E69" s="1030"/>
      <c r="F69" s="1030"/>
      <c r="G69" s="1030"/>
      <c r="H69" s="1030"/>
      <c r="I69" s="1030"/>
      <c r="J69" s="1030"/>
      <c r="K69" s="1030"/>
      <c r="L69" s="1030"/>
      <c r="M69" s="1030"/>
      <c r="N69" s="1030"/>
      <c r="O69" s="1030"/>
      <c r="P69" s="1031"/>
      <c r="Q69" s="1032">
        <v>49</v>
      </c>
      <c r="R69" s="1026"/>
      <c r="S69" s="1026"/>
      <c r="T69" s="1026"/>
      <c r="U69" s="1026"/>
      <c r="V69" s="1026">
        <v>33</v>
      </c>
      <c r="W69" s="1026"/>
      <c r="X69" s="1026"/>
      <c r="Y69" s="1026"/>
      <c r="Z69" s="1026"/>
      <c r="AA69" s="1026">
        <v>16</v>
      </c>
      <c r="AB69" s="1026"/>
      <c r="AC69" s="1026"/>
      <c r="AD69" s="1026"/>
      <c r="AE69" s="1026"/>
      <c r="AF69" s="1026">
        <v>16</v>
      </c>
      <c r="AG69" s="1026"/>
      <c r="AH69" s="1026"/>
      <c r="AI69" s="1026"/>
      <c r="AJ69" s="1026"/>
      <c r="AK69" s="1036" t="s">
        <v>524</v>
      </c>
      <c r="AL69" s="1034"/>
      <c r="AM69" s="1034"/>
      <c r="AN69" s="1034"/>
      <c r="AO69" s="1035"/>
      <c r="AP69" s="1036" t="s">
        <v>524</v>
      </c>
      <c r="AQ69" s="1034"/>
      <c r="AR69" s="1034"/>
      <c r="AS69" s="1034"/>
      <c r="AT69" s="1035"/>
      <c r="AU69" s="1036" t="s">
        <v>524</v>
      </c>
      <c r="AV69" s="1034"/>
      <c r="AW69" s="1034"/>
      <c r="AX69" s="1034"/>
      <c r="AY69" s="1035"/>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593</v>
      </c>
      <c r="C70" s="1030"/>
      <c r="D70" s="1030"/>
      <c r="E70" s="1030"/>
      <c r="F70" s="1030"/>
      <c r="G70" s="1030"/>
      <c r="H70" s="1030"/>
      <c r="I70" s="1030"/>
      <c r="J70" s="1030"/>
      <c r="K70" s="1030"/>
      <c r="L70" s="1030"/>
      <c r="M70" s="1030"/>
      <c r="N70" s="1030"/>
      <c r="O70" s="1030"/>
      <c r="P70" s="1031"/>
      <c r="Q70" s="1032">
        <v>12</v>
      </c>
      <c r="R70" s="1026"/>
      <c r="S70" s="1026"/>
      <c r="T70" s="1026"/>
      <c r="U70" s="1026"/>
      <c r="V70" s="1026">
        <v>9</v>
      </c>
      <c r="W70" s="1026"/>
      <c r="X70" s="1026"/>
      <c r="Y70" s="1026"/>
      <c r="Z70" s="1026"/>
      <c r="AA70" s="1026">
        <v>3</v>
      </c>
      <c r="AB70" s="1026"/>
      <c r="AC70" s="1026"/>
      <c r="AD70" s="1026"/>
      <c r="AE70" s="1026"/>
      <c r="AF70" s="1026">
        <v>3</v>
      </c>
      <c r="AG70" s="1026"/>
      <c r="AH70" s="1026"/>
      <c r="AI70" s="1026"/>
      <c r="AJ70" s="1026"/>
      <c r="AK70" s="1036" t="s">
        <v>524</v>
      </c>
      <c r="AL70" s="1034"/>
      <c r="AM70" s="1034"/>
      <c r="AN70" s="1034"/>
      <c r="AO70" s="1035"/>
      <c r="AP70" s="1036" t="s">
        <v>524</v>
      </c>
      <c r="AQ70" s="1034"/>
      <c r="AR70" s="1034"/>
      <c r="AS70" s="1034"/>
      <c r="AT70" s="1035"/>
      <c r="AU70" s="1036" t="s">
        <v>524</v>
      </c>
      <c r="AV70" s="1034"/>
      <c r="AW70" s="1034"/>
      <c r="AX70" s="1034"/>
      <c r="AY70" s="1035"/>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594</v>
      </c>
      <c r="C71" s="1030"/>
      <c r="D71" s="1030"/>
      <c r="E71" s="1030"/>
      <c r="F71" s="1030"/>
      <c r="G71" s="1030"/>
      <c r="H71" s="1030"/>
      <c r="I71" s="1030"/>
      <c r="J71" s="1030"/>
      <c r="K71" s="1030"/>
      <c r="L71" s="1030"/>
      <c r="M71" s="1030"/>
      <c r="N71" s="1030"/>
      <c r="O71" s="1030"/>
      <c r="P71" s="1031"/>
      <c r="Q71" s="1032">
        <v>2</v>
      </c>
      <c r="R71" s="1026"/>
      <c r="S71" s="1026"/>
      <c r="T71" s="1026"/>
      <c r="U71" s="1026"/>
      <c r="V71" s="1026">
        <v>1</v>
      </c>
      <c r="W71" s="1026"/>
      <c r="X71" s="1026"/>
      <c r="Y71" s="1026"/>
      <c r="Z71" s="1026"/>
      <c r="AA71" s="1026">
        <v>1</v>
      </c>
      <c r="AB71" s="1026"/>
      <c r="AC71" s="1026"/>
      <c r="AD71" s="1026"/>
      <c r="AE71" s="1026"/>
      <c r="AF71" s="1026">
        <v>1</v>
      </c>
      <c r="AG71" s="1026"/>
      <c r="AH71" s="1026"/>
      <c r="AI71" s="1026"/>
      <c r="AJ71" s="1026"/>
      <c r="AK71" s="1036" t="s">
        <v>524</v>
      </c>
      <c r="AL71" s="1034"/>
      <c r="AM71" s="1034"/>
      <c r="AN71" s="1034"/>
      <c r="AO71" s="1035"/>
      <c r="AP71" s="1036" t="s">
        <v>524</v>
      </c>
      <c r="AQ71" s="1034"/>
      <c r="AR71" s="1034"/>
      <c r="AS71" s="1034"/>
      <c r="AT71" s="1035"/>
      <c r="AU71" s="1036" t="s">
        <v>524</v>
      </c>
      <c r="AV71" s="1034"/>
      <c r="AW71" s="1034"/>
      <c r="AX71" s="1034"/>
      <c r="AY71" s="1035"/>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595</v>
      </c>
      <c r="C72" s="1030"/>
      <c r="D72" s="1030"/>
      <c r="E72" s="1030"/>
      <c r="F72" s="1030"/>
      <c r="G72" s="1030"/>
      <c r="H72" s="1030"/>
      <c r="I72" s="1030"/>
      <c r="J72" s="1030"/>
      <c r="K72" s="1030"/>
      <c r="L72" s="1030"/>
      <c r="M72" s="1030"/>
      <c r="N72" s="1030"/>
      <c r="O72" s="1030"/>
      <c r="P72" s="1031"/>
      <c r="Q72" s="1032">
        <v>5</v>
      </c>
      <c r="R72" s="1026"/>
      <c r="S72" s="1026"/>
      <c r="T72" s="1026"/>
      <c r="U72" s="1026"/>
      <c r="V72" s="1026">
        <v>3</v>
      </c>
      <c r="W72" s="1026"/>
      <c r="X72" s="1026"/>
      <c r="Y72" s="1026"/>
      <c r="Z72" s="1026"/>
      <c r="AA72" s="1026">
        <v>3</v>
      </c>
      <c r="AB72" s="1026"/>
      <c r="AC72" s="1026"/>
      <c r="AD72" s="1026"/>
      <c r="AE72" s="1026"/>
      <c r="AF72" s="1026">
        <v>3</v>
      </c>
      <c r="AG72" s="1026"/>
      <c r="AH72" s="1026"/>
      <c r="AI72" s="1026"/>
      <c r="AJ72" s="1026"/>
      <c r="AK72" s="1036" t="s">
        <v>524</v>
      </c>
      <c r="AL72" s="1034"/>
      <c r="AM72" s="1034"/>
      <c r="AN72" s="1034"/>
      <c r="AO72" s="1035"/>
      <c r="AP72" s="1036" t="s">
        <v>524</v>
      </c>
      <c r="AQ72" s="1034"/>
      <c r="AR72" s="1034"/>
      <c r="AS72" s="1034"/>
      <c r="AT72" s="1035"/>
      <c r="AU72" s="1036" t="s">
        <v>524</v>
      </c>
      <c r="AV72" s="1034"/>
      <c r="AW72" s="1034"/>
      <c r="AX72" s="1034"/>
      <c r="AY72" s="1035"/>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596</v>
      </c>
      <c r="C73" s="1030"/>
      <c r="D73" s="1030"/>
      <c r="E73" s="1030"/>
      <c r="F73" s="1030"/>
      <c r="G73" s="1030"/>
      <c r="H73" s="1030"/>
      <c r="I73" s="1030"/>
      <c r="J73" s="1030"/>
      <c r="K73" s="1030"/>
      <c r="L73" s="1030"/>
      <c r="M73" s="1030"/>
      <c r="N73" s="1030"/>
      <c r="O73" s="1030"/>
      <c r="P73" s="1031"/>
      <c r="Q73" s="1032">
        <v>39</v>
      </c>
      <c r="R73" s="1026"/>
      <c r="S73" s="1026"/>
      <c r="T73" s="1026"/>
      <c r="U73" s="1026"/>
      <c r="V73" s="1026">
        <v>38</v>
      </c>
      <c r="W73" s="1026"/>
      <c r="X73" s="1026"/>
      <c r="Y73" s="1026"/>
      <c r="Z73" s="1026"/>
      <c r="AA73" s="1026">
        <v>1</v>
      </c>
      <c r="AB73" s="1026"/>
      <c r="AC73" s="1026"/>
      <c r="AD73" s="1026"/>
      <c r="AE73" s="1026"/>
      <c r="AF73" s="1026">
        <v>1</v>
      </c>
      <c r="AG73" s="1026"/>
      <c r="AH73" s="1026"/>
      <c r="AI73" s="1026"/>
      <c r="AJ73" s="1026"/>
      <c r="AK73" s="1026">
        <v>5</v>
      </c>
      <c r="AL73" s="1026"/>
      <c r="AM73" s="1026"/>
      <c r="AN73" s="1026"/>
      <c r="AO73" s="1026"/>
      <c r="AP73" s="1036" t="s">
        <v>524</v>
      </c>
      <c r="AQ73" s="1034"/>
      <c r="AR73" s="1034"/>
      <c r="AS73" s="1034"/>
      <c r="AT73" s="1035"/>
      <c r="AU73" s="1036" t="s">
        <v>524</v>
      </c>
      <c r="AV73" s="1034"/>
      <c r="AW73" s="1034"/>
      <c r="AX73" s="1034"/>
      <c r="AY73" s="1035"/>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t="s">
        <v>597</v>
      </c>
      <c r="C74" s="1030"/>
      <c r="D74" s="1030"/>
      <c r="E74" s="1030"/>
      <c r="F74" s="1030"/>
      <c r="G74" s="1030"/>
      <c r="H74" s="1030"/>
      <c r="I74" s="1030"/>
      <c r="J74" s="1030"/>
      <c r="K74" s="1030"/>
      <c r="L74" s="1030"/>
      <c r="M74" s="1030"/>
      <c r="N74" s="1030"/>
      <c r="O74" s="1030"/>
      <c r="P74" s="1031"/>
      <c r="Q74" s="1032">
        <v>288</v>
      </c>
      <c r="R74" s="1026"/>
      <c r="S74" s="1026"/>
      <c r="T74" s="1026"/>
      <c r="U74" s="1026"/>
      <c r="V74" s="1026">
        <v>280</v>
      </c>
      <c r="W74" s="1026"/>
      <c r="X74" s="1026"/>
      <c r="Y74" s="1026"/>
      <c r="Z74" s="1026"/>
      <c r="AA74" s="1026">
        <v>8</v>
      </c>
      <c r="AB74" s="1026"/>
      <c r="AC74" s="1026"/>
      <c r="AD74" s="1026"/>
      <c r="AE74" s="1026"/>
      <c r="AF74" s="1026">
        <v>8</v>
      </c>
      <c r="AG74" s="1026"/>
      <c r="AH74" s="1026"/>
      <c r="AI74" s="1026"/>
      <c r="AJ74" s="1026"/>
      <c r="AK74" s="1026">
        <v>22</v>
      </c>
      <c r="AL74" s="1026"/>
      <c r="AM74" s="1026"/>
      <c r="AN74" s="1026"/>
      <c r="AO74" s="1026"/>
      <c r="AP74" s="1036" t="s">
        <v>524</v>
      </c>
      <c r="AQ74" s="1034"/>
      <c r="AR74" s="1034"/>
      <c r="AS74" s="1034"/>
      <c r="AT74" s="1035"/>
      <c r="AU74" s="1036" t="s">
        <v>524</v>
      </c>
      <c r="AV74" s="1034"/>
      <c r="AW74" s="1034"/>
      <c r="AX74" s="1034"/>
      <c r="AY74" s="1035"/>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t="s">
        <v>598</v>
      </c>
      <c r="C75" s="1030"/>
      <c r="D75" s="1030"/>
      <c r="E75" s="1030"/>
      <c r="F75" s="1030"/>
      <c r="G75" s="1030"/>
      <c r="H75" s="1030"/>
      <c r="I75" s="1030"/>
      <c r="J75" s="1030"/>
      <c r="K75" s="1030"/>
      <c r="L75" s="1030"/>
      <c r="M75" s="1030"/>
      <c r="N75" s="1030"/>
      <c r="O75" s="1030"/>
      <c r="P75" s="1031"/>
      <c r="Q75" s="1033">
        <v>234570</v>
      </c>
      <c r="R75" s="1034"/>
      <c r="S75" s="1034"/>
      <c r="T75" s="1034"/>
      <c r="U75" s="1035"/>
      <c r="V75" s="1036">
        <v>230186</v>
      </c>
      <c r="W75" s="1034"/>
      <c r="X75" s="1034"/>
      <c r="Y75" s="1034"/>
      <c r="Z75" s="1035"/>
      <c r="AA75" s="1036">
        <v>4384</v>
      </c>
      <c r="AB75" s="1034"/>
      <c r="AC75" s="1034"/>
      <c r="AD75" s="1034"/>
      <c r="AE75" s="1035"/>
      <c r="AF75" s="1036">
        <v>4384</v>
      </c>
      <c r="AG75" s="1034"/>
      <c r="AH75" s="1034"/>
      <c r="AI75" s="1034"/>
      <c r="AJ75" s="1035"/>
      <c r="AK75" s="1036">
        <v>38</v>
      </c>
      <c r="AL75" s="1034"/>
      <c r="AM75" s="1034"/>
      <c r="AN75" s="1034"/>
      <c r="AO75" s="1035"/>
      <c r="AP75" s="1036" t="s">
        <v>524</v>
      </c>
      <c r="AQ75" s="1034"/>
      <c r="AR75" s="1034"/>
      <c r="AS75" s="1034"/>
      <c r="AT75" s="1035"/>
      <c r="AU75" s="1036" t="s">
        <v>524</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387</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4954</v>
      </c>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v>73</v>
      </c>
      <c r="DC102" s="1006"/>
      <c r="DD102" s="1006"/>
      <c r="DE102" s="1006"/>
      <c r="DF102" s="1007"/>
      <c r="DG102" s="1005"/>
      <c r="DH102" s="1006"/>
      <c r="DI102" s="1006"/>
      <c r="DJ102" s="1006"/>
      <c r="DK102" s="1007"/>
      <c r="DL102" s="1005">
        <v>31</v>
      </c>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305</v>
      </c>
      <c r="AG109" s="949"/>
      <c r="AH109" s="949"/>
      <c r="AI109" s="949"/>
      <c r="AJ109" s="950"/>
      <c r="AK109" s="951" t="s">
        <v>304</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305</v>
      </c>
      <c r="BW109" s="949"/>
      <c r="BX109" s="949"/>
      <c r="BY109" s="949"/>
      <c r="BZ109" s="950"/>
      <c r="CA109" s="951" t="s">
        <v>304</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305</v>
      </c>
      <c r="DM109" s="949"/>
      <c r="DN109" s="949"/>
      <c r="DO109" s="949"/>
      <c r="DP109" s="950"/>
      <c r="DQ109" s="951" t="s">
        <v>304</v>
      </c>
      <c r="DR109" s="949"/>
      <c r="DS109" s="949"/>
      <c r="DT109" s="949"/>
      <c r="DU109" s="950"/>
      <c r="DV109" s="951" t="s">
        <v>432</v>
      </c>
      <c r="DW109" s="949"/>
      <c r="DX109" s="949"/>
      <c r="DY109" s="949"/>
      <c r="DZ109" s="980"/>
    </row>
    <row r="110" spans="1:131" s="247" customFormat="1" ht="26.25" customHeight="1" x14ac:dyDescent="0.2">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518642</v>
      </c>
      <c r="AB110" s="942"/>
      <c r="AC110" s="942"/>
      <c r="AD110" s="942"/>
      <c r="AE110" s="943"/>
      <c r="AF110" s="944">
        <v>492662</v>
      </c>
      <c r="AG110" s="942"/>
      <c r="AH110" s="942"/>
      <c r="AI110" s="942"/>
      <c r="AJ110" s="943"/>
      <c r="AK110" s="944">
        <v>513522</v>
      </c>
      <c r="AL110" s="942"/>
      <c r="AM110" s="942"/>
      <c r="AN110" s="942"/>
      <c r="AO110" s="943"/>
      <c r="AP110" s="945">
        <v>17.2</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4435338</v>
      </c>
      <c r="BR110" s="889"/>
      <c r="BS110" s="889"/>
      <c r="BT110" s="889"/>
      <c r="BU110" s="889"/>
      <c r="BV110" s="889">
        <v>4261640</v>
      </c>
      <c r="BW110" s="889"/>
      <c r="BX110" s="889"/>
      <c r="BY110" s="889"/>
      <c r="BZ110" s="889"/>
      <c r="CA110" s="889">
        <v>4236807</v>
      </c>
      <c r="CB110" s="889"/>
      <c r="CC110" s="889"/>
      <c r="CD110" s="889"/>
      <c r="CE110" s="889"/>
      <c r="CF110" s="913">
        <v>142.19999999999999</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438</v>
      </c>
      <c r="DH110" s="889"/>
      <c r="DI110" s="889"/>
      <c r="DJ110" s="889"/>
      <c r="DK110" s="889"/>
      <c r="DL110" s="889" t="s">
        <v>438</v>
      </c>
      <c r="DM110" s="889"/>
      <c r="DN110" s="889"/>
      <c r="DO110" s="889"/>
      <c r="DP110" s="889"/>
      <c r="DQ110" s="889" t="s">
        <v>412</v>
      </c>
      <c r="DR110" s="889"/>
      <c r="DS110" s="889"/>
      <c r="DT110" s="889"/>
      <c r="DU110" s="889"/>
      <c r="DV110" s="890" t="s">
        <v>412</v>
      </c>
      <c r="DW110" s="890"/>
      <c r="DX110" s="890"/>
      <c r="DY110" s="890"/>
      <c r="DZ110" s="891"/>
    </row>
    <row r="111" spans="1:131" s="247" customFormat="1" ht="26.25" customHeight="1" x14ac:dyDescent="0.2">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440</v>
      </c>
      <c r="AB111" s="970"/>
      <c r="AC111" s="970"/>
      <c r="AD111" s="970"/>
      <c r="AE111" s="971"/>
      <c r="AF111" s="972" t="s">
        <v>440</v>
      </c>
      <c r="AG111" s="970"/>
      <c r="AH111" s="970"/>
      <c r="AI111" s="970"/>
      <c r="AJ111" s="971"/>
      <c r="AK111" s="972" t="s">
        <v>412</v>
      </c>
      <c r="AL111" s="970"/>
      <c r="AM111" s="970"/>
      <c r="AN111" s="970"/>
      <c r="AO111" s="971"/>
      <c r="AP111" s="973" t="s">
        <v>440</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t="s">
        <v>438</v>
      </c>
      <c r="BR111" s="861"/>
      <c r="BS111" s="861"/>
      <c r="BT111" s="861"/>
      <c r="BU111" s="861"/>
      <c r="BV111" s="861" t="s">
        <v>412</v>
      </c>
      <c r="BW111" s="861"/>
      <c r="BX111" s="861"/>
      <c r="BY111" s="861"/>
      <c r="BZ111" s="861"/>
      <c r="CA111" s="861" t="s">
        <v>440</v>
      </c>
      <c r="CB111" s="861"/>
      <c r="CC111" s="861"/>
      <c r="CD111" s="861"/>
      <c r="CE111" s="861"/>
      <c r="CF111" s="922" t="s">
        <v>389</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440</v>
      </c>
      <c r="DH111" s="861"/>
      <c r="DI111" s="861"/>
      <c r="DJ111" s="861"/>
      <c r="DK111" s="861"/>
      <c r="DL111" s="861" t="s">
        <v>389</v>
      </c>
      <c r="DM111" s="861"/>
      <c r="DN111" s="861"/>
      <c r="DO111" s="861"/>
      <c r="DP111" s="861"/>
      <c r="DQ111" s="861" t="s">
        <v>412</v>
      </c>
      <c r="DR111" s="861"/>
      <c r="DS111" s="861"/>
      <c r="DT111" s="861"/>
      <c r="DU111" s="861"/>
      <c r="DV111" s="838" t="s">
        <v>412</v>
      </c>
      <c r="DW111" s="838"/>
      <c r="DX111" s="838"/>
      <c r="DY111" s="838"/>
      <c r="DZ111" s="839"/>
    </row>
    <row r="112" spans="1:131" s="247" customFormat="1" ht="26.25" customHeight="1" x14ac:dyDescent="0.2">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445</v>
      </c>
      <c r="AB112" s="824"/>
      <c r="AC112" s="824"/>
      <c r="AD112" s="824"/>
      <c r="AE112" s="825"/>
      <c r="AF112" s="826" t="s">
        <v>440</v>
      </c>
      <c r="AG112" s="824"/>
      <c r="AH112" s="824"/>
      <c r="AI112" s="824"/>
      <c r="AJ112" s="825"/>
      <c r="AK112" s="826" t="s">
        <v>412</v>
      </c>
      <c r="AL112" s="824"/>
      <c r="AM112" s="824"/>
      <c r="AN112" s="824"/>
      <c r="AO112" s="825"/>
      <c r="AP112" s="871" t="s">
        <v>412</v>
      </c>
      <c r="AQ112" s="872"/>
      <c r="AR112" s="872"/>
      <c r="AS112" s="872"/>
      <c r="AT112" s="873"/>
      <c r="AU112" s="983"/>
      <c r="AV112" s="984"/>
      <c r="AW112" s="984"/>
      <c r="AX112" s="984"/>
      <c r="AY112" s="984"/>
      <c r="AZ112" s="859" t="s">
        <v>446</v>
      </c>
      <c r="BA112" s="794"/>
      <c r="BB112" s="794"/>
      <c r="BC112" s="794"/>
      <c r="BD112" s="794"/>
      <c r="BE112" s="794"/>
      <c r="BF112" s="794"/>
      <c r="BG112" s="794"/>
      <c r="BH112" s="794"/>
      <c r="BI112" s="794"/>
      <c r="BJ112" s="794"/>
      <c r="BK112" s="794"/>
      <c r="BL112" s="794"/>
      <c r="BM112" s="794"/>
      <c r="BN112" s="794"/>
      <c r="BO112" s="794"/>
      <c r="BP112" s="795"/>
      <c r="BQ112" s="860">
        <v>3285489</v>
      </c>
      <c r="BR112" s="861"/>
      <c r="BS112" s="861"/>
      <c r="BT112" s="861"/>
      <c r="BU112" s="861"/>
      <c r="BV112" s="861">
        <v>3171244</v>
      </c>
      <c r="BW112" s="861"/>
      <c r="BX112" s="861"/>
      <c r="BY112" s="861"/>
      <c r="BZ112" s="861"/>
      <c r="CA112" s="861">
        <v>3073909</v>
      </c>
      <c r="CB112" s="861"/>
      <c r="CC112" s="861"/>
      <c r="CD112" s="861"/>
      <c r="CE112" s="861"/>
      <c r="CF112" s="922">
        <v>103.2</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445</v>
      </c>
      <c r="DH112" s="861"/>
      <c r="DI112" s="861"/>
      <c r="DJ112" s="861"/>
      <c r="DK112" s="861"/>
      <c r="DL112" s="861" t="s">
        <v>440</v>
      </c>
      <c r="DM112" s="861"/>
      <c r="DN112" s="861"/>
      <c r="DO112" s="861"/>
      <c r="DP112" s="861"/>
      <c r="DQ112" s="861" t="s">
        <v>440</v>
      </c>
      <c r="DR112" s="861"/>
      <c r="DS112" s="861"/>
      <c r="DT112" s="861"/>
      <c r="DU112" s="861"/>
      <c r="DV112" s="838" t="s">
        <v>440</v>
      </c>
      <c r="DW112" s="838"/>
      <c r="DX112" s="838"/>
      <c r="DY112" s="838"/>
      <c r="DZ112" s="839"/>
    </row>
    <row r="113" spans="1:130" s="247" customFormat="1" ht="26.25" customHeight="1" x14ac:dyDescent="0.2">
      <c r="A113" s="965"/>
      <c r="B113" s="966"/>
      <c r="C113" s="794" t="s">
        <v>448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271570</v>
      </c>
      <c r="AB113" s="970"/>
      <c r="AC113" s="970"/>
      <c r="AD113" s="970"/>
      <c r="AE113" s="971"/>
      <c r="AF113" s="972">
        <v>289117</v>
      </c>
      <c r="AG113" s="970"/>
      <c r="AH113" s="970"/>
      <c r="AI113" s="970"/>
      <c r="AJ113" s="971"/>
      <c r="AK113" s="972">
        <v>288254</v>
      </c>
      <c r="AL113" s="970"/>
      <c r="AM113" s="970"/>
      <c r="AN113" s="970"/>
      <c r="AO113" s="971"/>
      <c r="AP113" s="973">
        <v>9.6999999999999993</v>
      </c>
      <c r="AQ113" s="974"/>
      <c r="AR113" s="974"/>
      <c r="AS113" s="974"/>
      <c r="AT113" s="975"/>
      <c r="AU113" s="983"/>
      <c r="AV113" s="984"/>
      <c r="AW113" s="984"/>
      <c r="AX113" s="984"/>
      <c r="AY113" s="984"/>
      <c r="AZ113" s="859" t="s">
        <v>449</v>
      </c>
      <c r="BA113" s="794"/>
      <c r="BB113" s="794"/>
      <c r="BC113" s="794"/>
      <c r="BD113" s="794"/>
      <c r="BE113" s="794"/>
      <c r="BF113" s="794"/>
      <c r="BG113" s="794"/>
      <c r="BH113" s="794"/>
      <c r="BI113" s="794"/>
      <c r="BJ113" s="794"/>
      <c r="BK113" s="794"/>
      <c r="BL113" s="794"/>
      <c r="BM113" s="794"/>
      <c r="BN113" s="794"/>
      <c r="BO113" s="794"/>
      <c r="BP113" s="795"/>
      <c r="BQ113" s="860" t="s">
        <v>440</v>
      </c>
      <c r="BR113" s="861"/>
      <c r="BS113" s="861"/>
      <c r="BT113" s="861"/>
      <c r="BU113" s="861"/>
      <c r="BV113" s="861" t="s">
        <v>440</v>
      </c>
      <c r="BW113" s="861"/>
      <c r="BX113" s="861"/>
      <c r="BY113" s="861"/>
      <c r="BZ113" s="861"/>
      <c r="CA113" s="861" t="s">
        <v>412</v>
      </c>
      <c r="CB113" s="861"/>
      <c r="CC113" s="861"/>
      <c r="CD113" s="861"/>
      <c r="CE113" s="861"/>
      <c r="CF113" s="922" t="s">
        <v>412</v>
      </c>
      <c r="CG113" s="923"/>
      <c r="CH113" s="923"/>
      <c r="CI113" s="923"/>
      <c r="CJ113" s="923"/>
      <c r="CK113" s="978"/>
      <c r="CL113" s="865"/>
      <c r="CM113" s="868" t="s">
        <v>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445</v>
      </c>
      <c r="DH113" s="824"/>
      <c r="DI113" s="824"/>
      <c r="DJ113" s="824"/>
      <c r="DK113" s="825"/>
      <c r="DL113" s="826" t="s">
        <v>412</v>
      </c>
      <c r="DM113" s="824"/>
      <c r="DN113" s="824"/>
      <c r="DO113" s="824"/>
      <c r="DP113" s="825"/>
      <c r="DQ113" s="826" t="s">
        <v>438</v>
      </c>
      <c r="DR113" s="824"/>
      <c r="DS113" s="824"/>
      <c r="DT113" s="824"/>
      <c r="DU113" s="825"/>
      <c r="DV113" s="871" t="s">
        <v>412</v>
      </c>
      <c r="DW113" s="872"/>
      <c r="DX113" s="872"/>
      <c r="DY113" s="872"/>
      <c r="DZ113" s="873"/>
    </row>
    <row r="114" spans="1:130" s="247" customFormat="1" ht="26.25" customHeight="1" x14ac:dyDescent="0.2">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438</v>
      </c>
      <c r="AB114" s="824"/>
      <c r="AC114" s="824"/>
      <c r="AD114" s="824"/>
      <c r="AE114" s="825"/>
      <c r="AF114" s="826" t="s">
        <v>440</v>
      </c>
      <c r="AG114" s="824"/>
      <c r="AH114" s="824"/>
      <c r="AI114" s="824"/>
      <c r="AJ114" s="825"/>
      <c r="AK114" s="826" t="s">
        <v>412</v>
      </c>
      <c r="AL114" s="824"/>
      <c r="AM114" s="824"/>
      <c r="AN114" s="824"/>
      <c r="AO114" s="825"/>
      <c r="AP114" s="871" t="s">
        <v>452</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690048</v>
      </c>
      <c r="BR114" s="861"/>
      <c r="BS114" s="861"/>
      <c r="BT114" s="861"/>
      <c r="BU114" s="861"/>
      <c r="BV114" s="861">
        <v>696483</v>
      </c>
      <c r="BW114" s="861"/>
      <c r="BX114" s="861"/>
      <c r="BY114" s="861"/>
      <c r="BZ114" s="861"/>
      <c r="CA114" s="861">
        <v>674961</v>
      </c>
      <c r="CB114" s="861"/>
      <c r="CC114" s="861"/>
      <c r="CD114" s="861"/>
      <c r="CE114" s="861"/>
      <c r="CF114" s="922">
        <v>22.6</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438</v>
      </c>
      <c r="DH114" s="824"/>
      <c r="DI114" s="824"/>
      <c r="DJ114" s="824"/>
      <c r="DK114" s="825"/>
      <c r="DL114" s="826" t="s">
        <v>440</v>
      </c>
      <c r="DM114" s="824"/>
      <c r="DN114" s="824"/>
      <c r="DO114" s="824"/>
      <c r="DP114" s="825"/>
      <c r="DQ114" s="826" t="s">
        <v>412</v>
      </c>
      <c r="DR114" s="824"/>
      <c r="DS114" s="824"/>
      <c r="DT114" s="824"/>
      <c r="DU114" s="825"/>
      <c r="DV114" s="871" t="s">
        <v>445</v>
      </c>
      <c r="DW114" s="872"/>
      <c r="DX114" s="872"/>
      <c r="DY114" s="872"/>
      <c r="DZ114" s="873"/>
    </row>
    <row r="115" spans="1:130" s="247" customFormat="1" ht="26.25" customHeight="1" x14ac:dyDescent="0.2">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438</v>
      </c>
      <c r="AB115" s="970"/>
      <c r="AC115" s="970"/>
      <c r="AD115" s="970"/>
      <c r="AE115" s="971"/>
      <c r="AF115" s="972" t="s">
        <v>440</v>
      </c>
      <c r="AG115" s="970"/>
      <c r="AH115" s="970"/>
      <c r="AI115" s="970"/>
      <c r="AJ115" s="971"/>
      <c r="AK115" s="972" t="s">
        <v>438</v>
      </c>
      <c r="AL115" s="970"/>
      <c r="AM115" s="970"/>
      <c r="AN115" s="970"/>
      <c r="AO115" s="971"/>
      <c r="AP115" s="973" t="s">
        <v>412</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v>3997</v>
      </c>
      <c r="BR115" s="861"/>
      <c r="BS115" s="861"/>
      <c r="BT115" s="861"/>
      <c r="BU115" s="861"/>
      <c r="BV115" s="861">
        <v>3567</v>
      </c>
      <c r="BW115" s="861"/>
      <c r="BX115" s="861"/>
      <c r="BY115" s="861"/>
      <c r="BZ115" s="861"/>
      <c r="CA115" s="861">
        <v>3147</v>
      </c>
      <c r="CB115" s="861"/>
      <c r="CC115" s="861"/>
      <c r="CD115" s="861"/>
      <c r="CE115" s="861"/>
      <c r="CF115" s="922">
        <v>0.1</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440</v>
      </c>
      <c r="DH115" s="824"/>
      <c r="DI115" s="824"/>
      <c r="DJ115" s="824"/>
      <c r="DK115" s="825"/>
      <c r="DL115" s="826" t="s">
        <v>440</v>
      </c>
      <c r="DM115" s="824"/>
      <c r="DN115" s="824"/>
      <c r="DO115" s="824"/>
      <c r="DP115" s="825"/>
      <c r="DQ115" s="826" t="s">
        <v>445</v>
      </c>
      <c r="DR115" s="824"/>
      <c r="DS115" s="824"/>
      <c r="DT115" s="824"/>
      <c r="DU115" s="825"/>
      <c r="DV115" s="871" t="s">
        <v>438</v>
      </c>
      <c r="DW115" s="872"/>
      <c r="DX115" s="872"/>
      <c r="DY115" s="872"/>
      <c r="DZ115" s="873"/>
    </row>
    <row r="116" spans="1:130" s="247" customFormat="1" ht="26.25" customHeight="1" x14ac:dyDescent="0.2">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438</v>
      </c>
      <c r="AB116" s="824"/>
      <c r="AC116" s="824"/>
      <c r="AD116" s="824"/>
      <c r="AE116" s="825"/>
      <c r="AF116" s="826" t="s">
        <v>445</v>
      </c>
      <c r="AG116" s="824"/>
      <c r="AH116" s="824"/>
      <c r="AI116" s="824"/>
      <c r="AJ116" s="825"/>
      <c r="AK116" s="826" t="s">
        <v>445</v>
      </c>
      <c r="AL116" s="824"/>
      <c r="AM116" s="824"/>
      <c r="AN116" s="824"/>
      <c r="AO116" s="825"/>
      <c r="AP116" s="871" t="s">
        <v>412</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438</v>
      </c>
      <c r="BR116" s="861"/>
      <c r="BS116" s="861"/>
      <c r="BT116" s="861"/>
      <c r="BU116" s="861"/>
      <c r="BV116" s="861" t="s">
        <v>412</v>
      </c>
      <c r="BW116" s="861"/>
      <c r="BX116" s="861"/>
      <c r="BY116" s="861"/>
      <c r="BZ116" s="861"/>
      <c r="CA116" s="861" t="s">
        <v>438</v>
      </c>
      <c r="CB116" s="861"/>
      <c r="CC116" s="861"/>
      <c r="CD116" s="861"/>
      <c r="CE116" s="861"/>
      <c r="CF116" s="922" t="s">
        <v>412</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445</v>
      </c>
      <c r="DH116" s="824"/>
      <c r="DI116" s="824"/>
      <c r="DJ116" s="824"/>
      <c r="DK116" s="825"/>
      <c r="DL116" s="826" t="s">
        <v>440</v>
      </c>
      <c r="DM116" s="824"/>
      <c r="DN116" s="824"/>
      <c r="DO116" s="824"/>
      <c r="DP116" s="825"/>
      <c r="DQ116" s="826" t="s">
        <v>440</v>
      </c>
      <c r="DR116" s="824"/>
      <c r="DS116" s="824"/>
      <c r="DT116" s="824"/>
      <c r="DU116" s="825"/>
      <c r="DV116" s="871" t="s">
        <v>440</v>
      </c>
      <c r="DW116" s="872"/>
      <c r="DX116" s="872"/>
      <c r="DY116" s="872"/>
      <c r="DZ116" s="873"/>
    </row>
    <row r="117" spans="1:130" s="247" customFormat="1" ht="26.25" customHeight="1" x14ac:dyDescent="0.2">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790212</v>
      </c>
      <c r="AB117" s="956"/>
      <c r="AC117" s="956"/>
      <c r="AD117" s="956"/>
      <c r="AE117" s="957"/>
      <c r="AF117" s="958">
        <v>781779</v>
      </c>
      <c r="AG117" s="956"/>
      <c r="AH117" s="956"/>
      <c r="AI117" s="956"/>
      <c r="AJ117" s="957"/>
      <c r="AK117" s="958">
        <v>801776</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452</v>
      </c>
      <c r="BR117" s="861"/>
      <c r="BS117" s="861"/>
      <c r="BT117" s="861"/>
      <c r="BU117" s="861"/>
      <c r="BV117" s="861" t="s">
        <v>452</v>
      </c>
      <c r="BW117" s="861"/>
      <c r="BX117" s="861"/>
      <c r="BY117" s="861"/>
      <c r="BZ117" s="861"/>
      <c r="CA117" s="861" t="s">
        <v>452</v>
      </c>
      <c r="CB117" s="861"/>
      <c r="CC117" s="861"/>
      <c r="CD117" s="861"/>
      <c r="CE117" s="861"/>
      <c r="CF117" s="922" t="s">
        <v>452</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452</v>
      </c>
      <c r="DH117" s="824"/>
      <c r="DI117" s="824"/>
      <c r="DJ117" s="824"/>
      <c r="DK117" s="825"/>
      <c r="DL117" s="826" t="s">
        <v>452</v>
      </c>
      <c r="DM117" s="824"/>
      <c r="DN117" s="824"/>
      <c r="DO117" s="824"/>
      <c r="DP117" s="825"/>
      <c r="DQ117" s="826" t="s">
        <v>452</v>
      </c>
      <c r="DR117" s="824"/>
      <c r="DS117" s="824"/>
      <c r="DT117" s="824"/>
      <c r="DU117" s="825"/>
      <c r="DV117" s="871" t="s">
        <v>452</v>
      </c>
      <c r="DW117" s="872"/>
      <c r="DX117" s="872"/>
      <c r="DY117" s="872"/>
      <c r="DZ117" s="873"/>
    </row>
    <row r="118" spans="1:130" s="247" customFormat="1" ht="26.25" customHeight="1" x14ac:dyDescent="0.2">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305</v>
      </c>
      <c r="AG118" s="949"/>
      <c r="AH118" s="949"/>
      <c r="AI118" s="949"/>
      <c r="AJ118" s="950"/>
      <c r="AK118" s="951" t="s">
        <v>304</v>
      </c>
      <c r="AL118" s="949"/>
      <c r="AM118" s="949"/>
      <c r="AN118" s="949"/>
      <c r="AO118" s="950"/>
      <c r="AP118" s="952" t="s">
        <v>432</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440</v>
      </c>
      <c r="BR118" s="892"/>
      <c r="BS118" s="892"/>
      <c r="BT118" s="892"/>
      <c r="BU118" s="892"/>
      <c r="BV118" s="892" t="s">
        <v>440</v>
      </c>
      <c r="BW118" s="892"/>
      <c r="BX118" s="892"/>
      <c r="BY118" s="892"/>
      <c r="BZ118" s="892"/>
      <c r="CA118" s="892" t="s">
        <v>440</v>
      </c>
      <c r="CB118" s="892"/>
      <c r="CC118" s="892"/>
      <c r="CD118" s="892"/>
      <c r="CE118" s="892"/>
      <c r="CF118" s="922" t="s">
        <v>440</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440</v>
      </c>
      <c r="DH118" s="824"/>
      <c r="DI118" s="824"/>
      <c r="DJ118" s="824"/>
      <c r="DK118" s="825"/>
      <c r="DL118" s="826" t="s">
        <v>440</v>
      </c>
      <c r="DM118" s="824"/>
      <c r="DN118" s="824"/>
      <c r="DO118" s="824"/>
      <c r="DP118" s="825"/>
      <c r="DQ118" s="826" t="s">
        <v>440</v>
      </c>
      <c r="DR118" s="824"/>
      <c r="DS118" s="824"/>
      <c r="DT118" s="824"/>
      <c r="DU118" s="825"/>
      <c r="DV118" s="871" t="s">
        <v>440</v>
      </c>
      <c r="DW118" s="872"/>
      <c r="DX118" s="872"/>
      <c r="DY118" s="872"/>
      <c r="DZ118" s="873"/>
    </row>
    <row r="119" spans="1:130" s="247" customFormat="1" ht="26.25" customHeight="1" x14ac:dyDescent="0.2">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440</v>
      </c>
      <c r="AB119" s="942"/>
      <c r="AC119" s="942"/>
      <c r="AD119" s="942"/>
      <c r="AE119" s="943"/>
      <c r="AF119" s="944" t="s">
        <v>440</v>
      </c>
      <c r="AG119" s="942"/>
      <c r="AH119" s="942"/>
      <c r="AI119" s="942"/>
      <c r="AJ119" s="943"/>
      <c r="AK119" s="944" t="s">
        <v>440</v>
      </c>
      <c r="AL119" s="942"/>
      <c r="AM119" s="942"/>
      <c r="AN119" s="942"/>
      <c r="AO119" s="943"/>
      <c r="AP119" s="945" t="s">
        <v>440</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466</v>
      </c>
      <c r="BP119" s="925"/>
      <c r="BQ119" s="929">
        <v>8414872</v>
      </c>
      <c r="BR119" s="892"/>
      <c r="BS119" s="892"/>
      <c r="BT119" s="892"/>
      <c r="BU119" s="892"/>
      <c r="BV119" s="892">
        <v>8132934</v>
      </c>
      <c r="BW119" s="892"/>
      <c r="BX119" s="892"/>
      <c r="BY119" s="892"/>
      <c r="BZ119" s="892"/>
      <c r="CA119" s="892">
        <v>7988824</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126</v>
      </c>
      <c r="DH119" s="807"/>
      <c r="DI119" s="807"/>
      <c r="DJ119" s="807"/>
      <c r="DK119" s="808"/>
      <c r="DL119" s="809" t="s">
        <v>468</v>
      </c>
      <c r="DM119" s="807"/>
      <c r="DN119" s="807"/>
      <c r="DO119" s="807"/>
      <c r="DP119" s="808"/>
      <c r="DQ119" s="809" t="s">
        <v>126</v>
      </c>
      <c r="DR119" s="807"/>
      <c r="DS119" s="807"/>
      <c r="DT119" s="807"/>
      <c r="DU119" s="808"/>
      <c r="DV119" s="895" t="s">
        <v>438</v>
      </c>
      <c r="DW119" s="896"/>
      <c r="DX119" s="896"/>
      <c r="DY119" s="896"/>
      <c r="DZ119" s="897"/>
    </row>
    <row r="120" spans="1:130" s="247" customFormat="1" ht="26.25" customHeight="1" x14ac:dyDescent="0.2">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469</v>
      </c>
      <c r="AB120" s="824"/>
      <c r="AC120" s="824"/>
      <c r="AD120" s="824"/>
      <c r="AE120" s="825"/>
      <c r="AF120" s="826" t="s">
        <v>440</v>
      </c>
      <c r="AG120" s="824"/>
      <c r="AH120" s="824"/>
      <c r="AI120" s="824"/>
      <c r="AJ120" s="825"/>
      <c r="AK120" s="826" t="s">
        <v>470</v>
      </c>
      <c r="AL120" s="824"/>
      <c r="AM120" s="824"/>
      <c r="AN120" s="824"/>
      <c r="AO120" s="825"/>
      <c r="AP120" s="871" t="s">
        <v>126</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5840169</v>
      </c>
      <c r="BR120" s="889"/>
      <c r="BS120" s="889"/>
      <c r="BT120" s="889"/>
      <c r="BU120" s="889"/>
      <c r="BV120" s="889">
        <v>5834688</v>
      </c>
      <c r="BW120" s="889"/>
      <c r="BX120" s="889"/>
      <c r="BY120" s="889"/>
      <c r="BZ120" s="889"/>
      <c r="CA120" s="889">
        <v>6081062</v>
      </c>
      <c r="CB120" s="889"/>
      <c r="CC120" s="889"/>
      <c r="CD120" s="889"/>
      <c r="CE120" s="889"/>
      <c r="CF120" s="913">
        <v>204.1</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3159401</v>
      </c>
      <c r="DH120" s="889"/>
      <c r="DI120" s="889"/>
      <c r="DJ120" s="889"/>
      <c r="DK120" s="889"/>
      <c r="DL120" s="889">
        <v>3055613</v>
      </c>
      <c r="DM120" s="889"/>
      <c r="DN120" s="889"/>
      <c r="DO120" s="889"/>
      <c r="DP120" s="889"/>
      <c r="DQ120" s="889">
        <v>2971108</v>
      </c>
      <c r="DR120" s="889"/>
      <c r="DS120" s="889"/>
      <c r="DT120" s="889"/>
      <c r="DU120" s="889"/>
      <c r="DV120" s="890">
        <v>99.7</v>
      </c>
      <c r="DW120" s="890"/>
      <c r="DX120" s="890"/>
      <c r="DY120" s="890"/>
      <c r="DZ120" s="891"/>
    </row>
    <row r="121" spans="1:130" s="247" customFormat="1" ht="26.25" customHeight="1" x14ac:dyDescent="0.2">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476</v>
      </c>
      <c r="AB121" s="824"/>
      <c r="AC121" s="824"/>
      <c r="AD121" s="824"/>
      <c r="AE121" s="825"/>
      <c r="AF121" s="826" t="s">
        <v>477</v>
      </c>
      <c r="AG121" s="824"/>
      <c r="AH121" s="824"/>
      <c r="AI121" s="824"/>
      <c r="AJ121" s="825"/>
      <c r="AK121" s="826" t="s">
        <v>468</v>
      </c>
      <c r="AL121" s="824"/>
      <c r="AM121" s="824"/>
      <c r="AN121" s="824"/>
      <c r="AO121" s="825"/>
      <c r="AP121" s="871" t="s">
        <v>468</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154131</v>
      </c>
      <c r="BR121" s="861"/>
      <c r="BS121" s="861"/>
      <c r="BT121" s="861"/>
      <c r="BU121" s="861"/>
      <c r="BV121" s="861">
        <v>138134</v>
      </c>
      <c r="BW121" s="861"/>
      <c r="BX121" s="861"/>
      <c r="BY121" s="861"/>
      <c r="BZ121" s="861"/>
      <c r="CA121" s="861">
        <v>196732</v>
      </c>
      <c r="CB121" s="861"/>
      <c r="CC121" s="861"/>
      <c r="CD121" s="861"/>
      <c r="CE121" s="861"/>
      <c r="CF121" s="922">
        <v>6.6</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125640</v>
      </c>
      <c r="DH121" s="861"/>
      <c r="DI121" s="861"/>
      <c r="DJ121" s="861"/>
      <c r="DK121" s="861"/>
      <c r="DL121" s="861">
        <v>114821</v>
      </c>
      <c r="DM121" s="861"/>
      <c r="DN121" s="861"/>
      <c r="DO121" s="861"/>
      <c r="DP121" s="861"/>
      <c r="DQ121" s="861">
        <v>102377</v>
      </c>
      <c r="DR121" s="861"/>
      <c r="DS121" s="861"/>
      <c r="DT121" s="861"/>
      <c r="DU121" s="861"/>
      <c r="DV121" s="838">
        <v>3.4</v>
      </c>
      <c r="DW121" s="838"/>
      <c r="DX121" s="838"/>
      <c r="DY121" s="838"/>
      <c r="DZ121" s="839"/>
    </row>
    <row r="122" spans="1:130" s="247" customFormat="1" ht="26.25" customHeight="1" x14ac:dyDescent="0.2">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126</v>
      </c>
      <c r="AB122" s="824"/>
      <c r="AC122" s="824"/>
      <c r="AD122" s="824"/>
      <c r="AE122" s="825"/>
      <c r="AF122" s="826" t="s">
        <v>470</v>
      </c>
      <c r="AG122" s="824"/>
      <c r="AH122" s="824"/>
      <c r="AI122" s="824"/>
      <c r="AJ122" s="825"/>
      <c r="AK122" s="826" t="s">
        <v>126</v>
      </c>
      <c r="AL122" s="824"/>
      <c r="AM122" s="824"/>
      <c r="AN122" s="824"/>
      <c r="AO122" s="825"/>
      <c r="AP122" s="871" t="s">
        <v>438</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5035867</v>
      </c>
      <c r="BR122" s="892"/>
      <c r="BS122" s="892"/>
      <c r="BT122" s="892"/>
      <c r="BU122" s="892"/>
      <c r="BV122" s="892">
        <v>4771098</v>
      </c>
      <c r="BW122" s="892"/>
      <c r="BX122" s="892"/>
      <c r="BY122" s="892"/>
      <c r="BZ122" s="892"/>
      <c r="CA122" s="892">
        <v>4684538</v>
      </c>
      <c r="CB122" s="892"/>
      <c r="CC122" s="892"/>
      <c r="CD122" s="892"/>
      <c r="CE122" s="892"/>
      <c r="CF122" s="893">
        <v>157.19999999999999</v>
      </c>
      <c r="CG122" s="894"/>
      <c r="CH122" s="894"/>
      <c r="CI122" s="894"/>
      <c r="CJ122" s="894"/>
      <c r="CK122" s="916"/>
      <c r="CL122" s="902"/>
      <c r="CM122" s="902"/>
      <c r="CN122" s="902"/>
      <c r="CO122" s="903"/>
      <c r="CP122" s="882" t="s">
        <v>481</v>
      </c>
      <c r="CQ122" s="883"/>
      <c r="CR122" s="883"/>
      <c r="CS122" s="883"/>
      <c r="CT122" s="883"/>
      <c r="CU122" s="883"/>
      <c r="CV122" s="883"/>
      <c r="CW122" s="883"/>
      <c r="CX122" s="883"/>
      <c r="CY122" s="883"/>
      <c r="CZ122" s="883"/>
      <c r="DA122" s="883"/>
      <c r="DB122" s="883"/>
      <c r="DC122" s="883"/>
      <c r="DD122" s="883"/>
      <c r="DE122" s="883"/>
      <c r="DF122" s="884"/>
      <c r="DG122" s="860">
        <v>448</v>
      </c>
      <c r="DH122" s="861"/>
      <c r="DI122" s="861"/>
      <c r="DJ122" s="861"/>
      <c r="DK122" s="861"/>
      <c r="DL122" s="861">
        <v>810</v>
      </c>
      <c r="DM122" s="861"/>
      <c r="DN122" s="861"/>
      <c r="DO122" s="861"/>
      <c r="DP122" s="861"/>
      <c r="DQ122" s="861">
        <v>424</v>
      </c>
      <c r="DR122" s="861"/>
      <c r="DS122" s="861"/>
      <c r="DT122" s="861"/>
      <c r="DU122" s="861"/>
      <c r="DV122" s="838">
        <v>0</v>
      </c>
      <c r="DW122" s="838"/>
      <c r="DX122" s="838"/>
      <c r="DY122" s="838"/>
      <c r="DZ122" s="839"/>
    </row>
    <row r="123" spans="1:130" s="247" customFormat="1" ht="26.25" customHeight="1" x14ac:dyDescent="0.2">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126</v>
      </c>
      <c r="AB123" s="824"/>
      <c r="AC123" s="824"/>
      <c r="AD123" s="824"/>
      <c r="AE123" s="825"/>
      <c r="AF123" s="826" t="s">
        <v>126</v>
      </c>
      <c r="AG123" s="824"/>
      <c r="AH123" s="824"/>
      <c r="AI123" s="824"/>
      <c r="AJ123" s="825"/>
      <c r="AK123" s="826" t="s">
        <v>126</v>
      </c>
      <c r="AL123" s="824"/>
      <c r="AM123" s="824"/>
      <c r="AN123" s="824"/>
      <c r="AO123" s="825"/>
      <c r="AP123" s="871" t="s">
        <v>126</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482</v>
      </c>
      <c r="BP123" s="925"/>
      <c r="BQ123" s="879">
        <v>11030167</v>
      </c>
      <c r="BR123" s="880"/>
      <c r="BS123" s="880"/>
      <c r="BT123" s="880"/>
      <c r="BU123" s="880"/>
      <c r="BV123" s="880">
        <v>10743920</v>
      </c>
      <c r="BW123" s="880"/>
      <c r="BX123" s="880"/>
      <c r="BY123" s="880"/>
      <c r="BZ123" s="880"/>
      <c r="CA123" s="880">
        <v>10962332</v>
      </c>
      <c r="CB123" s="880"/>
      <c r="CC123" s="880"/>
      <c r="CD123" s="880"/>
      <c r="CE123" s="880"/>
      <c r="CF123" s="790"/>
      <c r="CG123" s="791"/>
      <c r="CH123" s="791"/>
      <c r="CI123" s="791"/>
      <c r="CJ123" s="881"/>
      <c r="CK123" s="916"/>
      <c r="CL123" s="902"/>
      <c r="CM123" s="902"/>
      <c r="CN123" s="902"/>
      <c r="CO123" s="903"/>
      <c r="CP123" s="882" t="s">
        <v>483</v>
      </c>
      <c r="CQ123" s="883"/>
      <c r="CR123" s="883"/>
      <c r="CS123" s="883"/>
      <c r="CT123" s="883"/>
      <c r="CU123" s="883"/>
      <c r="CV123" s="883"/>
      <c r="CW123" s="883"/>
      <c r="CX123" s="883"/>
      <c r="CY123" s="883"/>
      <c r="CZ123" s="883"/>
      <c r="DA123" s="883"/>
      <c r="DB123" s="883"/>
      <c r="DC123" s="883"/>
      <c r="DD123" s="883"/>
      <c r="DE123" s="883"/>
      <c r="DF123" s="884"/>
      <c r="DG123" s="823" t="s">
        <v>484</v>
      </c>
      <c r="DH123" s="824"/>
      <c r="DI123" s="824"/>
      <c r="DJ123" s="824"/>
      <c r="DK123" s="825"/>
      <c r="DL123" s="826" t="s">
        <v>126</v>
      </c>
      <c r="DM123" s="824"/>
      <c r="DN123" s="824"/>
      <c r="DO123" s="824"/>
      <c r="DP123" s="825"/>
      <c r="DQ123" s="826" t="s">
        <v>126</v>
      </c>
      <c r="DR123" s="824"/>
      <c r="DS123" s="824"/>
      <c r="DT123" s="824"/>
      <c r="DU123" s="825"/>
      <c r="DV123" s="871" t="s">
        <v>126</v>
      </c>
      <c r="DW123" s="872"/>
      <c r="DX123" s="872"/>
      <c r="DY123" s="872"/>
      <c r="DZ123" s="873"/>
    </row>
    <row r="124" spans="1:130" s="247" customFormat="1" ht="26.25" customHeight="1" thickBot="1" x14ac:dyDescent="0.25">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126</v>
      </c>
      <c r="AB124" s="824"/>
      <c r="AC124" s="824"/>
      <c r="AD124" s="824"/>
      <c r="AE124" s="825"/>
      <c r="AF124" s="826" t="s">
        <v>126</v>
      </c>
      <c r="AG124" s="824"/>
      <c r="AH124" s="824"/>
      <c r="AI124" s="824"/>
      <c r="AJ124" s="825"/>
      <c r="AK124" s="826" t="s">
        <v>126</v>
      </c>
      <c r="AL124" s="824"/>
      <c r="AM124" s="824"/>
      <c r="AN124" s="824"/>
      <c r="AO124" s="825"/>
      <c r="AP124" s="871" t="s">
        <v>476</v>
      </c>
      <c r="AQ124" s="872"/>
      <c r="AR124" s="872"/>
      <c r="AS124" s="872"/>
      <c r="AT124" s="873"/>
      <c r="AU124" s="874" t="s">
        <v>485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477</v>
      </c>
      <c r="BR124" s="878"/>
      <c r="BS124" s="878"/>
      <c r="BT124" s="878"/>
      <c r="BU124" s="878"/>
      <c r="BV124" s="878" t="s">
        <v>126</v>
      </c>
      <c r="BW124" s="878"/>
      <c r="BX124" s="878"/>
      <c r="BY124" s="878"/>
      <c r="BZ124" s="878"/>
      <c r="CA124" s="878" t="s">
        <v>126</v>
      </c>
      <c r="CB124" s="878"/>
      <c r="CC124" s="878"/>
      <c r="CD124" s="878"/>
      <c r="CE124" s="878"/>
      <c r="CF124" s="768"/>
      <c r="CG124" s="769"/>
      <c r="CH124" s="769"/>
      <c r="CI124" s="769"/>
      <c r="CJ124" s="909"/>
      <c r="CK124" s="917"/>
      <c r="CL124" s="917"/>
      <c r="CM124" s="917"/>
      <c r="CN124" s="917"/>
      <c r="CO124" s="918"/>
      <c r="CP124" s="882" t="s">
        <v>486</v>
      </c>
      <c r="CQ124" s="883"/>
      <c r="CR124" s="883"/>
      <c r="CS124" s="883"/>
      <c r="CT124" s="883"/>
      <c r="CU124" s="883"/>
      <c r="CV124" s="883"/>
      <c r="CW124" s="883"/>
      <c r="CX124" s="883"/>
      <c r="CY124" s="883"/>
      <c r="CZ124" s="883"/>
      <c r="DA124" s="883"/>
      <c r="DB124" s="883"/>
      <c r="DC124" s="883"/>
      <c r="DD124" s="883"/>
      <c r="DE124" s="883"/>
      <c r="DF124" s="884"/>
      <c r="DG124" s="806" t="s">
        <v>487</v>
      </c>
      <c r="DH124" s="807"/>
      <c r="DI124" s="807"/>
      <c r="DJ124" s="807"/>
      <c r="DK124" s="808"/>
      <c r="DL124" s="809" t="s">
        <v>126</v>
      </c>
      <c r="DM124" s="807"/>
      <c r="DN124" s="807"/>
      <c r="DO124" s="807"/>
      <c r="DP124" s="808"/>
      <c r="DQ124" s="809" t="s">
        <v>470</v>
      </c>
      <c r="DR124" s="807"/>
      <c r="DS124" s="807"/>
      <c r="DT124" s="807"/>
      <c r="DU124" s="808"/>
      <c r="DV124" s="895" t="s">
        <v>470</v>
      </c>
      <c r="DW124" s="896"/>
      <c r="DX124" s="896"/>
      <c r="DY124" s="896"/>
      <c r="DZ124" s="897"/>
    </row>
    <row r="125" spans="1:130" s="247" customFormat="1" ht="26.25" customHeight="1" x14ac:dyDescent="0.2">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126</v>
      </c>
      <c r="AL125" s="824"/>
      <c r="AM125" s="824"/>
      <c r="AN125" s="824"/>
      <c r="AO125" s="825"/>
      <c r="AP125" s="871" t="s">
        <v>438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488</v>
      </c>
      <c r="CL125" s="899"/>
      <c r="CM125" s="899"/>
      <c r="CN125" s="899"/>
      <c r="CO125" s="900"/>
      <c r="CP125" s="907" t="s">
        <v>489</v>
      </c>
      <c r="CQ125" s="852"/>
      <c r="CR125" s="852"/>
      <c r="CS125" s="852"/>
      <c r="CT125" s="852"/>
      <c r="CU125" s="852"/>
      <c r="CV125" s="852"/>
      <c r="CW125" s="852"/>
      <c r="CX125" s="852"/>
      <c r="CY125" s="852"/>
      <c r="CZ125" s="852"/>
      <c r="DA125" s="852"/>
      <c r="DB125" s="852"/>
      <c r="DC125" s="852"/>
      <c r="DD125" s="852"/>
      <c r="DE125" s="852"/>
      <c r="DF125" s="853"/>
      <c r="DG125" s="908" t="s">
        <v>438</v>
      </c>
      <c r="DH125" s="889"/>
      <c r="DI125" s="889"/>
      <c r="DJ125" s="889"/>
      <c r="DK125" s="889"/>
      <c r="DL125" s="889" t="s">
        <v>487</v>
      </c>
      <c r="DM125" s="889"/>
      <c r="DN125" s="889"/>
      <c r="DO125" s="889"/>
      <c r="DP125" s="889"/>
      <c r="DQ125" s="889" t="s">
        <v>126</v>
      </c>
      <c r="DR125" s="889"/>
      <c r="DS125" s="889"/>
      <c r="DT125" s="889"/>
      <c r="DU125" s="889"/>
      <c r="DV125" s="890" t="s">
        <v>126</v>
      </c>
      <c r="DW125" s="890"/>
      <c r="DX125" s="890"/>
      <c r="DY125" s="890"/>
      <c r="DZ125" s="891"/>
    </row>
    <row r="126" spans="1:130" s="247" customFormat="1" ht="26.25" customHeight="1" thickBot="1" x14ac:dyDescent="0.25">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126</v>
      </c>
      <c r="AB126" s="824"/>
      <c r="AC126" s="824"/>
      <c r="AD126" s="824"/>
      <c r="AE126" s="825"/>
      <c r="AF126" s="826" t="s">
        <v>126</v>
      </c>
      <c r="AG126" s="824"/>
      <c r="AH126" s="824"/>
      <c r="AI126" s="824"/>
      <c r="AJ126" s="825"/>
      <c r="AK126" s="826" t="s">
        <v>126</v>
      </c>
      <c r="AL126" s="824"/>
      <c r="AM126" s="824"/>
      <c r="AN126" s="824"/>
      <c r="AO126" s="825"/>
      <c r="AP126" s="871" t="s">
        <v>126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490</v>
      </c>
      <c r="CQ126" s="794"/>
      <c r="CR126" s="794"/>
      <c r="CS126" s="794"/>
      <c r="CT126" s="794"/>
      <c r="CU126" s="794"/>
      <c r="CV126" s="794"/>
      <c r="CW126" s="794"/>
      <c r="CX126" s="794"/>
      <c r="CY126" s="794"/>
      <c r="CZ126" s="794"/>
      <c r="DA126" s="794"/>
      <c r="DB126" s="794"/>
      <c r="DC126" s="794"/>
      <c r="DD126" s="794"/>
      <c r="DE126" s="794"/>
      <c r="DF126" s="795"/>
      <c r="DG126" s="860" t="s">
        <v>126</v>
      </c>
      <c r="DH126" s="861"/>
      <c r="DI126" s="861"/>
      <c r="DJ126" s="861"/>
      <c r="DK126" s="861"/>
      <c r="DL126" s="861" t="s">
        <v>126</v>
      </c>
      <c r="DM126" s="861"/>
      <c r="DN126" s="861"/>
      <c r="DO126" s="861"/>
      <c r="DP126" s="861"/>
      <c r="DQ126" s="861" t="s">
        <v>477</v>
      </c>
      <c r="DR126" s="861"/>
      <c r="DS126" s="861"/>
      <c r="DT126" s="861"/>
      <c r="DU126" s="861"/>
      <c r="DV126" s="838" t="s">
        <v>468</v>
      </c>
      <c r="DW126" s="838"/>
      <c r="DX126" s="838"/>
      <c r="DY126" s="838"/>
      <c r="DZ126" s="839"/>
    </row>
    <row r="127" spans="1:130" s="247" customFormat="1" ht="26.25" customHeight="1" x14ac:dyDescent="0.2">
      <c r="A127" s="866"/>
      <c r="B127" s="867"/>
      <c r="C127" s="885" t="s">
        <v>491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468</v>
      </c>
      <c r="AB127" s="824"/>
      <c r="AC127" s="824"/>
      <c r="AD127" s="824"/>
      <c r="AE127" s="825"/>
      <c r="AF127" s="826" t="s">
        <v>126</v>
      </c>
      <c r="AG127" s="824"/>
      <c r="AH127" s="824"/>
      <c r="AI127" s="824"/>
      <c r="AJ127" s="825"/>
      <c r="AK127" s="826" t="s">
        <v>126</v>
      </c>
      <c r="AL127" s="824"/>
      <c r="AM127" s="824"/>
      <c r="AN127" s="824"/>
      <c r="AO127" s="825"/>
      <c r="AP127" s="871" t="s">
        <v>492</v>
      </c>
      <c r="AQ127" s="872"/>
      <c r="AR127" s="872"/>
      <c r="AS127" s="872"/>
      <c r="AT127" s="873"/>
      <c r="AU127" s="283"/>
      <c r="AV127" s="283"/>
      <c r="AW127" s="283"/>
      <c r="AX127" s="888" t="s">
        <v>493</v>
      </c>
      <c r="AY127" s="856"/>
      <c r="AZ127" s="856"/>
      <c r="BA127" s="856"/>
      <c r="BB127" s="856"/>
      <c r="BC127" s="856"/>
      <c r="BD127" s="856"/>
      <c r="BE127" s="857"/>
      <c r="BF127" s="855" t="s">
        <v>494</v>
      </c>
      <c r="BG127" s="856"/>
      <c r="BH127" s="856"/>
      <c r="BI127" s="856"/>
      <c r="BJ127" s="856"/>
      <c r="BK127" s="856"/>
      <c r="BL127" s="857"/>
      <c r="BM127" s="855" t="s">
        <v>495</v>
      </c>
      <c r="BN127" s="856"/>
      <c r="BO127" s="856"/>
      <c r="BP127" s="856"/>
      <c r="BQ127" s="856"/>
      <c r="BR127" s="856"/>
      <c r="BS127" s="857"/>
      <c r="BT127" s="855" t="s">
        <v>496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497</v>
      </c>
      <c r="CQ127" s="794"/>
      <c r="CR127" s="794"/>
      <c r="CS127" s="794"/>
      <c r="CT127" s="794"/>
      <c r="CU127" s="794"/>
      <c r="CV127" s="794"/>
      <c r="CW127" s="794"/>
      <c r="CX127" s="794"/>
      <c r="CY127" s="794"/>
      <c r="CZ127" s="794"/>
      <c r="DA127" s="794"/>
      <c r="DB127" s="794"/>
      <c r="DC127" s="794"/>
      <c r="DD127" s="794"/>
      <c r="DE127" s="794"/>
      <c r="DF127" s="795"/>
      <c r="DG127" s="860" t="s">
        <v>126</v>
      </c>
      <c r="DH127" s="861"/>
      <c r="DI127" s="861"/>
      <c r="DJ127" s="861"/>
      <c r="DK127" s="861"/>
      <c r="DL127" s="861" t="s">
        <v>126</v>
      </c>
      <c r="DM127" s="861"/>
      <c r="DN127" s="861"/>
      <c r="DO127" s="861"/>
      <c r="DP127" s="861"/>
      <c r="DQ127" s="861" t="s">
        <v>476</v>
      </c>
      <c r="DR127" s="861"/>
      <c r="DS127" s="861"/>
      <c r="DT127" s="861"/>
      <c r="DU127" s="861"/>
      <c r="DV127" s="838" t="s">
        <v>126</v>
      </c>
      <c r="DW127" s="838"/>
      <c r="DX127" s="838"/>
      <c r="DY127" s="838"/>
      <c r="DZ127" s="839"/>
    </row>
    <row r="128" spans="1:130" s="247" customFormat="1" ht="26.25" customHeight="1" thickBot="1" x14ac:dyDescent="0.25">
      <c r="A128" s="840" t="s">
        <v>498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499</v>
      </c>
      <c r="X128" s="842"/>
      <c r="Y128" s="842"/>
      <c r="Z128" s="843"/>
      <c r="AA128" s="844">
        <v>41302</v>
      </c>
      <c r="AB128" s="845"/>
      <c r="AC128" s="845"/>
      <c r="AD128" s="845"/>
      <c r="AE128" s="846"/>
      <c r="AF128" s="847">
        <v>41620</v>
      </c>
      <c r="AG128" s="845"/>
      <c r="AH128" s="845"/>
      <c r="AI128" s="845"/>
      <c r="AJ128" s="846"/>
      <c r="AK128" s="847">
        <v>43937</v>
      </c>
      <c r="AL128" s="845"/>
      <c r="AM128" s="845"/>
      <c r="AN128" s="845"/>
      <c r="AO128" s="846"/>
      <c r="AP128" s="848"/>
      <c r="AQ128" s="849"/>
      <c r="AR128" s="849"/>
      <c r="AS128" s="849"/>
      <c r="AT128" s="850"/>
      <c r="AU128" s="283"/>
      <c r="AV128" s="283"/>
      <c r="AW128" s="283"/>
      <c r="AX128" s="851" t="s">
        <v>500</v>
      </c>
      <c r="AY128" s="852"/>
      <c r="AZ128" s="852"/>
      <c r="BA128" s="852"/>
      <c r="BB128" s="852"/>
      <c r="BC128" s="852"/>
      <c r="BD128" s="852"/>
      <c r="BE128" s="853"/>
      <c r="BF128" s="830" t="s">
        <v>126</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501</v>
      </c>
      <c r="CQ128" s="772"/>
      <c r="CR128" s="772"/>
      <c r="CS128" s="772"/>
      <c r="CT128" s="772"/>
      <c r="CU128" s="772"/>
      <c r="CV128" s="772"/>
      <c r="CW128" s="772"/>
      <c r="CX128" s="772"/>
      <c r="CY128" s="772"/>
      <c r="CZ128" s="772"/>
      <c r="DA128" s="772"/>
      <c r="DB128" s="772"/>
      <c r="DC128" s="772"/>
      <c r="DD128" s="772"/>
      <c r="DE128" s="772"/>
      <c r="DF128" s="773"/>
      <c r="DG128" s="834">
        <v>3997</v>
      </c>
      <c r="DH128" s="835"/>
      <c r="DI128" s="835"/>
      <c r="DJ128" s="835"/>
      <c r="DK128" s="835"/>
      <c r="DL128" s="835">
        <v>3567</v>
      </c>
      <c r="DM128" s="835"/>
      <c r="DN128" s="835"/>
      <c r="DO128" s="835"/>
      <c r="DP128" s="835"/>
      <c r="DQ128" s="835">
        <v>3147</v>
      </c>
      <c r="DR128" s="835"/>
      <c r="DS128" s="835"/>
      <c r="DT128" s="835"/>
      <c r="DU128" s="835"/>
      <c r="DV128" s="836">
        <v>0.1</v>
      </c>
      <c r="DW128" s="836"/>
      <c r="DX128" s="836"/>
      <c r="DY128" s="836"/>
      <c r="DZ128" s="837"/>
    </row>
    <row r="129" spans="1:131" s="247" customFormat="1" ht="26.25" customHeight="1" x14ac:dyDescent="0.2">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502</v>
      </c>
      <c r="X129" s="821"/>
      <c r="Y129" s="821"/>
      <c r="Z129" s="822"/>
      <c r="AA129" s="823">
        <v>3411459</v>
      </c>
      <c r="AB129" s="824"/>
      <c r="AC129" s="824"/>
      <c r="AD129" s="824"/>
      <c r="AE129" s="825"/>
      <c r="AF129" s="826">
        <v>3404289</v>
      </c>
      <c r="AG129" s="824"/>
      <c r="AH129" s="824"/>
      <c r="AI129" s="824"/>
      <c r="AJ129" s="825"/>
      <c r="AK129" s="826">
        <v>3468419</v>
      </c>
      <c r="AL129" s="824"/>
      <c r="AM129" s="824"/>
      <c r="AN129" s="824"/>
      <c r="AO129" s="825"/>
      <c r="AP129" s="827"/>
      <c r="AQ129" s="828"/>
      <c r="AR129" s="828"/>
      <c r="AS129" s="828"/>
      <c r="AT129" s="829"/>
      <c r="AU129" s="285"/>
      <c r="AV129" s="285"/>
      <c r="AW129" s="285"/>
      <c r="AX129" s="793" t="s">
        <v>503</v>
      </c>
      <c r="AY129" s="794"/>
      <c r="AZ129" s="794"/>
      <c r="BA129" s="794"/>
      <c r="BB129" s="794"/>
      <c r="BC129" s="794"/>
      <c r="BD129" s="794"/>
      <c r="BE129" s="795"/>
      <c r="BF129" s="813" t="s">
        <v>126</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504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505</v>
      </c>
      <c r="X130" s="821"/>
      <c r="Y130" s="821"/>
      <c r="Z130" s="822"/>
      <c r="AA130" s="823">
        <v>482329</v>
      </c>
      <c r="AB130" s="824"/>
      <c r="AC130" s="824"/>
      <c r="AD130" s="824"/>
      <c r="AE130" s="825"/>
      <c r="AF130" s="826">
        <v>487849</v>
      </c>
      <c r="AG130" s="824"/>
      <c r="AH130" s="824"/>
      <c r="AI130" s="824"/>
      <c r="AJ130" s="825"/>
      <c r="AK130" s="826">
        <v>488401</v>
      </c>
      <c r="AL130" s="824"/>
      <c r="AM130" s="824"/>
      <c r="AN130" s="824"/>
      <c r="AO130" s="825"/>
      <c r="AP130" s="827"/>
      <c r="AQ130" s="828"/>
      <c r="AR130" s="828"/>
      <c r="AS130" s="828"/>
      <c r="AT130" s="829"/>
      <c r="AU130" s="285"/>
      <c r="AV130" s="285"/>
      <c r="AW130" s="285"/>
      <c r="AX130" s="793" t="s">
        <v>506</v>
      </c>
      <c r="AY130" s="794"/>
      <c r="AZ130" s="794"/>
      <c r="BA130" s="794"/>
      <c r="BB130" s="794"/>
      <c r="BC130" s="794"/>
      <c r="BD130" s="794"/>
      <c r="BE130" s="795"/>
      <c r="BF130" s="796">
        <v>8.9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507</v>
      </c>
      <c r="X131" s="804"/>
      <c r="Y131" s="804"/>
      <c r="Z131" s="805"/>
      <c r="AA131" s="806">
        <v>2929130</v>
      </c>
      <c r="AB131" s="807"/>
      <c r="AC131" s="807"/>
      <c r="AD131" s="807"/>
      <c r="AE131" s="808"/>
      <c r="AF131" s="809">
        <v>2916440</v>
      </c>
      <c r="AG131" s="807"/>
      <c r="AH131" s="807"/>
      <c r="AI131" s="807"/>
      <c r="AJ131" s="808"/>
      <c r="AK131" s="809">
        <v>2980018</v>
      </c>
      <c r="AL131" s="807"/>
      <c r="AM131" s="807"/>
      <c r="AN131" s="807"/>
      <c r="AO131" s="808"/>
      <c r="AP131" s="810"/>
      <c r="AQ131" s="811"/>
      <c r="AR131" s="811"/>
      <c r="AS131" s="811"/>
      <c r="AT131" s="812"/>
      <c r="AU131" s="285"/>
      <c r="AV131" s="285"/>
      <c r="AW131" s="285"/>
      <c r="AX131" s="771" t="s">
        <v>508</v>
      </c>
      <c r="AY131" s="772"/>
      <c r="AZ131" s="772"/>
      <c r="BA131" s="772"/>
      <c r="BB131" s="772"/>
      <c r="BC131" s="772"/>
      <c r="BD131" s="772"/>
      <c r="BE131" s="773"/>
      <c r="BF131" s="774" t="s">
        <v>492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510</v>
      </c>
      <c r="W132" s="784"/>
      <c r="X132" s="784"/>
      <c r="Y132" s="784"/>
      <c r="Z132" s="785"/>
      <c r="AA132" s="786">
        <v>9.1010299989999996</v>
      </c>
      <c r="AB132" s="787"/>
      <c r="AC132" s="787"/>
      <c r="AD132" s="787"/>
      <c r="AE132" s="788"/>
      <c r="AF132" s="789">
        <v>8.6513009010000008</v>
      </c>
      <c r="AG132" s="787"/>
      <c r="AH132" s="787"/>
      <c r="AI132" s="787"/>
      <c r="AJ132" s="788"/>
      <c r="AK132" s="789">
        <v>9.0414890109999995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511</v>
      </c>
      <c r="W133" s="763"/>
      <c r="X133" s="763"/>
      <c r="Y133" s="763"/>
      <c r="Z133" s="764"/>
      <c r="AA133" s="765">
        <v>8.3000000000000007</v>
      </c>
      <c r="AB133" s="766"/>
      <c r="AC133" s="766"/>
      <c r="AD133" s="766"/>
      <c r="AE133" s="767"/>
      <c r="AF133" s="765">
        <v>8.6999999999999993</v>
      </c>
      <c r="AG133" s="766"/>
      <c r="AH133" s="766"/>
      <c r="AI133" s="766"/>
      <c r="AJ133" s="767"/>
      <c r="AK133" s="765">
        <v>8.9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H7CjVzRkdSEwqWVvfE6TDYzbRY0fbhE+74bIkPwxgYadjR0YLl3oMTBJq9TNEVHzRPZhpvf2o4PMwx02Hs3s3A==" saltValue="XHgzBQ+q5GFIFK229X/T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election activeCell="CY49" sqref="CY49"/>
    </sheetView>
  </sheetViews>
  <sheetFormatPr defaultColWidth="0" defaultRowHeight="13.5" customHeight="1" zeroHeight="1" x14ac:dyDescent="0.2"/>
  <cols>
    <col min="1" max="120" width="2.664062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wQ2QVy2bNmDpg0KUqLGopBg1NL+1RNl6Df9g+iq3dV6q9+2DCrjy0DMRxZnKs0KTk9jOfCr3uRDIv4utPncqpA==" saltValue="Bf/dE75axs1eGRhpU6uyW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E13" zoomScaleNormal="100" zoomScaleSheetLayoutView="55" workbookViewId="0"/>
  </sheetViews>
  <sheetFormatPr defaultColWidth="0" defaultRowHeight="13.5" customHeight="1" zeroHeight="1" x14ac:dyDescent="0.2"/>
  <cols>
    <col min="1" max="116" width="2.554687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5qD/Bx/r0uMmk3EOYvXw1kewYDzyi1PWPT+v6wFc9RkIw+ZxMUmVWEQq3nwyoFCiGh8zJM5uCIv7DJ0H9MA3Q==" saltValue="VGZCahdu+mJaQDmR5xQ2zA==" spinCount="100000" sheet="1" objects="1" scenarios="1"/>
  <dataConsolidate/>
  <phoneticPr fontId="2"/>
  <printOptions horizontalCentered="1" verticalCentered="1"/>
  <pageMargins left="0" right="0" top="0" bottom="0" header="0" footer="0"/>
  <pageSetup paperSize="9" scale="51"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6"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5546875" style="293" hidden="1" customWidth="1"/>
    <col min="53" max="16384" width="8.554687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0" t="s">
        <v>515</v>
      </c>
      <c r="AP7" s="304"/>
      <c r="AQ7" s="305" t="s">
        <v>516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1"/>
      <c r="AP8" s="310" t="s">
        <v>517</v>
      </c>
      <c r="AQ8" s="311" t="s">
        <v>518</v>
      </c>
      <c r="AR8" s="312" t="s">
        <v>519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4" t="s">
        <v>520</v>
      </c>
      <c r="AL9" s="1195"/>
      <c r="AM9" s="1195"/>
      <c r="AN9" s="1196"/>
      <c r="AO9" s="313">
        <v>840494</v>
      </c>
      <c r="AP9" s="313">
        <v>59980</v>
      </c>
      <c r="AQ9" s="314">
        <v>92300</v>
      </c>
      <c r="AR9" s="315">
        <v>-35</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4" t="s">
        <v>521</v>
      </c>
      <c r="AL10" s="1195"/>
      <c r="AM10" s="1195"/>
      <c r="AN10" s="1196"/>
      <c r="AO10" s="316">
        <v>81176</v>
      </c>
      <c r="AP10" s="316">
        <v>5793</v>
      </c>
      <c r="AQ10" s="317">
        <v>10627</v>
      </c>
      <c r="AR10" s="318">
        <v>-45.5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4" t="s">
        <v>522</v>
      </c>
      <c r="AL11" s="1195"/>
      <c r="AM11" s="1195"/>
      <c r="AN11" s="1196"/>
      <c r="AO11" s="316">
        <v>5138</v>
      </c>
      <c r="AP11" s="316">
        <v>367</v>
      </c>
      <c r="AQ11" s="317">
        <v>14044</v>
      </c>
      <c r="AR11" s="318">
        <v>-97.4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4" t="s">
        <v>523</v>
      </c>
      <c r="AL12" s="1195"/>
      <c r="AM12" s="1195"/>
      <c r="AN12" s="1196"/>
      <c r="AO12" s="316" t="s">
        <v>524</v>
      </c>
      <c r="AP12" s="316" t="s">
        <v>524</v>
      </c>
      <c r="AQ12" s="317">
        <v>859</v>
      </c>
      <c r="AR12" s="318" t="s">
        <v>524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4" t="s">
        <v>525</v>
      </c>
      <c r="AL13" s="1195"/>
      <c r="AM13" s="1195"/>
      <c r="AN13" s="1196"/>
      <c r="AO13" s="316" t="s">
        <v>524</v>
      </c>
      <c r="AP13" s="316" t="s">
        <v>524</v>
      </c>
      <c r="AQ13" s="317">
        <v>30</v>
      </c>
      <c r="AR13" s="318" t="s">
        <v>524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4" t="s">
        <v>526</v>
      </c>
      <c r="AL14" s="1195"/>
      <c r="AM14" s="1195"/>
      <c r="AN14" s="1196"/>
      <c r="AO14" s="316">
        <v>34637</v>
      </c>
      <c r="AP14" s="316">
        <v>2472</v>
      </c>
      <c r="AQ14" s="317">
        <v>4161</v>
      </c>
      <c r="AR14" s="318">
        <v>-40.6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4" t="s">
        <v>527</v>
      </c>
      <c r="AL15" s="1195"/>
      <c r="AM15" s="1195"/>
      <c r="AN15" s="1196"/>
      <c r="AO15" s="316">
        <v>18650</v>
      </c>
      <c r="AP15" s="316">
        <v>1331</v>
      </c>
      <c r="AQ15" s="317">
        <v>2030</v>
      </c>
      <c r="AR15" s="318">
        <v>-34.4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7" t="s">
        <v>528</v>
      </c>
      <c r="AL16" s="1198"/>
      <c r="AM16" s="1198"/>
      <c r="AN16" s="1199"/>
      <c r="AO16" s="316">
        <v>-56274</v>
      </c>
      <c r="AP16" s="316">
        <v>-4016</v>
      </c>
      <c r="AQ16" s="317">
        <v>-8642</v>
      </c>
      <c r="AR16" s="318">
        <v>-53.5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7" t="s">
        <v>184</v>
      </c>
      <c r="AL17" s="1198"/>
      <c r="AM17" s="1198"/>
      <c r="AN17" s="1199"/>
      <c r="AO17" s="316">
        <v>923821</v>
      </c>
      <c r="AP17" s="316">
        <v>65926</v>
      </c>
      <c r="AQ17" s="317">
        <v>115409</v>
      </c>
      <c r="AR17" s="318">
        <v>-42.9</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1" t="s">
        <v>533</v>
      </c>
      <c r="AL21" s="1192"/>
      <c r="AM21" s="1192"/>
      <c r="AN21" s="1193"/>
      <c r="AO21" s="328">
        <v>5.99</v>
      </c>
      <c r="AP21" s="329">
        <v>10.59</v>
      </c>
      <c r="AQ21" s="330">
        <v>-4.5999999999999996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1" t="s">
        <v>534</v>
      </c>
      <c r="AL22" s="1192"/>
      <c r="AM22" s="1192"/>
      <c r="AN22" s="1193"/>
      <c r="AO22" s="333">
        <v>99.2</v>
      </c>
      <c r="AP22" s="334">
        <v>96.7</v>
      </c>
      <c r="AQ22" s="335">
        <v>2.5</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0" t="s">
        <v>515</v>
      </c>
      <c r="AP30" s="304"/>
      <c r="AQ30" s="305" t="s">
        <v>516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1"/>
      <c r="AP31" s="310" t="s">
        <v>517</v>
      </c>
      <c r="AQ31" s="311" t="s">
        <v>518</v>
      </c>
      <c r="AR31" s="312" t="s">
        <v>519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2" t="s">
        <v>538</v>
      </c>
      <c r="AL32" s="1183"/>
      <c r="AM32" s="1183"/>
      <c r="AN32" s="1184"/>
      <c r="AO32" s="343">
        <v>513522</v>
      </c>
      <c r="AP32" s="343">
        <v>36646</v>
      </c>
      <c r="AQ32" s="344">
        <v>54047</v>
      </c>
      <c r="AR32" s="345">
        <v>-32.200000000000003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2" t="s">
        <v>539</v>
      </c>
      <c r="AL33" s="1183"/>
      <c r="AM33" s="1183"/>
      <c r="AN33" s="1184"/>
      <c r="AO33" s="343" t="s">
        <v>524</v>
      </c>
      <c r="AP33" s="343" t="s">
        <v>524</v>
      </c>
      <c r="AQ33" s="344" t="s">
        <v>524</v>
      </c>
      <c r="AR33" s="345" t="s">
        <v>524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2" t="s">
        <v>540</v>
      </c>
      <c r="AL34" s="1183"/>
      <c r="AM34" s="1183"/>
      <c r="AN34" s="1184"/>
      <c r="AO34" s="343" t="s">
        <v>524</v>
      </c>
      <c r="AP34" s="343" t="s">
        <v>524</v>
      </c>
      <c r="AQ34" s="344" t="s">
        <v>524</v>
      </c>
      <c r="AR34" s="345" t="s">
        <v>524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2" t="s">
        <v>541</v>
      </c>
      <c r="AL35" s="1183"/>
      <c r="AM35" s="1183"/>
      <c r="AN35" s="1184"/>
      <c r="AO35" s="343">
        <v>288254</v>
      </c>
      <c r="AP35" s="343">
        <v>20570</v>
      </c>
      <c r="AQ35" s="344">
        <v>14654</v>
      </c>
      <c r="AR35" s="345">
        <v>40.4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2" t="s">
        <v>542</v>
      </c>
      <c r="AL36" s="1183"/>
      <c r="AM36" s="1183"/>
      <c r="AN36" s="1184"/>
      <c r="AO36" s="343" t="s">
        <v>524</v>
      </c>
      <c r="AP36" s="343" t="s">
        <v>524</v>
      </c>
      <c r="AQ36" s="344">
        <v>3772</v>
      </c>
      <c r="AR36" s="345" t="s">
        <v>524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2" t="s">
        <v>543</v>
      </c>
      <c r="AL37" s="1183"/>
      <c r="AM37" s="1183"/>
      <c r="AN37" s="1184"/>
      <c r="AO37" s="343" t="s">
        <v>524</v>
      </c>
      <c r="AP37" s="343" t="s">
        <v>524</v>
      </c>
      <c r="AQ37" s="344">
        <v>740</v>
      </c>
      <c r="AR37" s="345" t="s">
        <v>524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5" t="s">
        <v>544</v>
      </c>
      <c r="AL38" s="1186"/>
      <c r="AM38" s="1186"/>
      <c r="AN38" s="1187"/>
      <c r="AO38" s="346" t="s">
        <v>524</v>
      </c>
      <c r="AP38" s="346" t="s">
        <v>524</v>
      </c>
      <c r="AQ38" s="347">
        <v>12</v>
      </c>
      <c r="AR38" s="335" t="s">
        <v>524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5" t="s">
        <v>545</v>
      </c>
      <c r="AL39" s="1186"/>
      <c r="AM39" s="1186"/>
      <c r="AN39" s="1187"/>
      <c r="AO39" s="343">
        <v>-43937</v>
      </c>
      <c r="AP39" s="343">
        <v>-3135</v>
      </c>
      <c r="AQ39" s="344">
        <v>-2627</v>
      </c>
      <c r="AR39" s="345">
        <v>19.3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2" t="s">
        <v>546</v>
      </c>
      <c r="AL40" s="1183"/>
      <c r="AM40" s="1183"/>
      <c r="AN40" s="1184"/>
      <c r="AO40" s="343">
        <v>-488401</v>
      </c>
      <c r="AP40" s="343">
        <v>-34853</v>
      </c>
      <c r="AQ40" s="344">
        <v>-48398</v>
      </c>
      <c r="AR40" s="345">
        <v>-28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8" t="s">
        <v>296</v>
      </c>
      <c r="AL41" s="1189"/>
      <c r="AM41" s="1189"/>
      <c r="AN41" s="1190"/>
      <c r="AO41" s="343">
        <v>269438</v>
      </c>
      <c r="AP41" s="343">
        <v>19228</v>
      </c>
      <c r="AQ41" s="344">
        <v>22201</v>
      </c>
      <c r="AR41" s="345">
        <v>-13.4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5" t="s">
        <v>515</v>
      </c>
      <c r="AN49" s="1177" t="s">
        <v>550</v>
      </c>
      <c r="AO49" s="1178"/>
      <c r="AP49" s="1178"/>
      <c r="AQ49" s="1178"/>
      <c r="AR49" s="1179"/>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6"/>
      <c r="AN50" s="359" t="s">
        <v>551</v>
      </c>
      <c r="AO50" s="360" t="s">
        <v>552</v>
      </c>
      <c r="AP50" s="361" t="s">
        <v>553</v>
      </c>
      <c r="AQ50" s="362" t="s">
        <v>554</v>
      </c>
      <c r="AR50" s="363" t="s">
        <v>555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991303</v>
      </c>
      <c r="AN51" s="365">
        <v>71719</v>
      </c>
      <c r="AO51" s="366">
        <v>75.599999999999994</v>
      </c>
      <c r="AP51" s="367">
        <v>75972</v>
      </c>
      <c r="AQ51" s="368">
        <v>-17.3</v>
      </c>
      <c r="AR51" s="369">
        <v>92.9</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611128</v>
      </c>
      <c r="AN52" s="373">
        <v>44214</v>
      </c>
      <c r="AO52" s="374">
        <v>76.2</v>
      </c>
      <c r="AP52" s="375">
        <v>40712</v>
      </c>
      <c r="AQ52" s="376">
        <v>-25.2</v>
      </c>
      <c r="AR52" s="377">
        <v>101.4</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1211533</v>
      </c>
      <c r="AN53" s="365">
        <v>87595</v>
      </c>
      <c r="AO53" s="366">
        <v>22.1</v>
      </c>
      <c r="AP53" s="367">
        <v>79466</v>
      </c>
      <c r="AQ53" s="368">
        <v>4.5999999999999996</v>
      </c>
      <c r="AR53" s="369">
        <v>17.5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597798</v>
      </c>
      <c r="AN54" s="373">
        <v>43222</v>
      </c>
      <c r="AO54" s="374">
        <v>-2.2000000000000002</v>
      </c>
      <c r="AP54" s="375">
        <v>44645</v>
      </c>
      <c r="AQ54" s="376">
        <v>9.6999999999999993</v>
      </c>
      <c r="AR54" s="377">
        <v>-11.9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498288</v>
      </c>
      <c r="AN55" s="365">
        <v>35944</v>
      </c>
      <c r="AO55" s="366">
        <v>-59</v>
      </c>
      <c r="AP55" s="367">
        <v>90072</v>
      </c>
      <c r="AQ55" s="368">
        <v>13.3</v>
      </c>
      <c r="AR55" s="369">
        <v>-72.3</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293194</v>
      </c>
      <c r="AN56" s="373">
        <v>21149</v>
      </c>
      <c r="AO56" s="374">
        <v>-51.1</v>
      </c>
      <c r="AP56" s="375">
        <v>46083</v>
      </c>
      <c r="AQ56" s="376">
        <v>3.2</v>
      </c>
      <c r="AR56" s="377">
        <v>-54.3</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848725</v>
      </c>
      <c r="AN57" s="365">
        <v>60788</v>
      </c>
      <c r="AO57" s="366">
        <v>69.099999999999994</v>
      </c>
      <c r="AP57" s="367">
        <v>88328</v>
      </c>
      <c r="AQ57" s="368">
        <v>-1.9</v>
      </c>
      <c r="AR57" s="369">
        <v>71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411587</v>
      </c>
      <c r="AN58" s="373">
        <v>29479</v>
      </c>
      <c r="AO58" s="374">
        <v>39.4</v>
      </c>
      <c r="AP58" s="375">
        <v>49013</v>
      </c>
      <c r="AQ58" s="376">
        <v>6.4</v>
      </c>
      <c r="AR58" s="377">
        <v>33</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932762</v>
      </c>
      <c r="AN59" s="365">
        <v>66564</v>
      </c>
      <c r="AO59" s="366">
        <v>9.5</v>
      </c>
      <c r="AP59" s="367">
        <v>103390</v>
      </c>
      <c r="AQ59" s="368">
        <v>17.100000000000001</v>
      </c>
      <c r="AR59" s="369">
        <v>-7.6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455685</v>
      </c>
      <c r="AN60" s="373">
        <v>32519</v>
      </c>
      <c r="AO60" s="374">
        <v>10.3</v>
      </c>
      <c r="AP60" s="375">
        <v>51269</v>
      </c>
      <c r="AQ60" s="376">
        <v>4.5999999999999996</v>
      </c>
      <c r="AR60" s="377">
        <v>5.7</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896522</v>
      </c>
      <c r="AN61" s="380">
        <v>64522</v>
      </c>
      <c r="AO61" s="381">
        <v>23.5</v>
      </c>
      <c r="AP61" s="382">
        <v>87446</v>
      </c>
      <c r="AQ61" s="383">
        <v>3.2</v>
      </c>
      <c r="AR61" s="369">
        <v>20.3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473878</v>
      </c>
      <c r="AN62" s="373">
        <v>34117</v>
      </c>
      <c r="AO62" s="374">
        <v>14.5</v>
      </c>
      <c r="AP62" s="375">
        <v>46344</v>
      </c>
      <c r="AQ62" s="376">
        <v>-0.3</v>
      </c>
      <c r="AR62" s="377">
        <v>14.8</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wEYS8CIemY6iM65RuTxaaLFN0GFvWvKa/Y4vFFH+aajShlcgAUVvTQEkl0AJg+jifeDp/RvK0YkxI3GjpxVp9Q==" saltValue="18I24Cf/gAsLKPOpWsBu8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5" zoomScaleNormal="100" zoomScaleSheetLayoutView="55" workbookViewId="0">
      <selection activeCell="AE103" sqref="AE103"/>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564</v>
      </c>
    </row>
    <row r="121" spans="125:125" ht="13.5" hidden="1" customHeight="1" x14ac:dyDescent="0.2">
      <c r="DU121" s="291"/>
    </row>
  </sheetData>
  <sheetProtection algorithmName="SHA-512" hashValue="raGKNA2rY7SqJkHOY70qJVLcRrCBEtnnlNLkZ045g6mtvs7zJjsN3RxJ0DlPKR+C8adKo/55/EfzqBo8/zqFjw==" saltValue="tiwMWsNROOBzRDXYxYXL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4" zoomScale="85" zoomScaleNormal="85" zoomScaleSheetLayoutView="55" workbookViewId="0">
      <selection activeCell="Q116" sqref="Q116"/>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sheetData>
  <sheetProtection algorithmName="SHA-512" hashValue="F3NKLA4FikF8/HX9N2/kxF0nUWT3YSPOwcrkcTYpK8YyE8we2qdjqAuTouZTHHnT1e/yjURZAxfT+wM/o1hotg==" saltValue="wJ1OfCV3d7qjrrPuH0P4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3" zoomScale="55" zoomScaleNormal="55" zoomScaleSheetLayoutView="100" workbookViewId="0">
      <selection activeCell="I49" sqref="I49"/>
    </sheetView>
  </sheetViews>
  <sheetFormatPr defaultColWidth="0" defaultRowHeight="13.5" customHeight="1" zeroHeight="1" x14ac:dyDescent="0.2"/>
  <cols>
    <col min="1" max="1" width="8.3320312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00" t="s">
        <v>3</v>
      </c>
      <c r="D47" s="1200"/>
      <c r="E47" s="1201"/>
      <c r="F47" s="11">
        <v>20.170000000000002</v>
      </c>
      <c r="G47" s="12">
        <v>20.87</v>
      </c>
      <c r="H47" s="12">
        <v>17.350000000000001</v>
      </c>
      <c r="I47" s="12">
        <v>17.350000000000001</v>
      </c>
      <c r="J47" s="13">
        <v>29.49</v>
      </c>
    </row>
    <row r="48" spans="2:10" ht="57.75" customHeight="1" x14ac:dyDescent="0.2">
      <c r="B48" s="14"/>
      <c r="C48" s="1202" t="s">
        <v>4</v>
      </c>
      <c r="D48" s="1202"/>
      <c r="E48" s="1203"/>
      <c r="F48" s="15">
        <v>8.4600000000000009</v>
      </c>
      <c r="G48" s="16">
        <v>6.13</v>
      </c>
      <c r="H48" s="16">
        <v>6.86</v>
      </c>
      <c r="I48" s="16">
        <v>6.75</v>
      </c>
      <c r="J48" s="17">
        <v>7.52</v>
      </c>
    </row>
    <row r="49" spans="2:10" ht="57.75" customHeight="1" thickBot="1" x14ac:dyDescent="0.25">
      <c r="B49" s="18"/>
      <c r="C49" s="1204" t="s">
        <v>5</v>
      </c>
      <c r="D49" s="1204"/>
      <c r="E49" s="1205"/>
      <c r="F49" s="19">
        <v>6</v>
      </c>
      <c r="G49" s="20" t="s">
        <v>571</v>
      </c>
      <c r="H49" s="20">
        <v>3.64</v>
      </c>
      <c r="I49" s="20" t="s">
        <v>572</v>
      </c>
      <c r="J49" s="21">
        <v>13.36</v>
      </c>
    </row>
    <row r="50" spans="2:10" ht="13.5" customHeight="1" x14ac:dyDescent="0.2"/>
  </sheetData>
  <sheetProtection algorithmName="SHA-512" hashValue="Nay1JTpKodXN/lXRQ2Be9grPq7yKrjYp5VWVOjhfsXyIHZ9JzEbjZLRryvtagndbns9535yBHjtURPLHdMfFqw==" saltValue="6Wtv+fAcV4cgcXPX5r7L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kizai</cp:lastModifiedBy>
  <cp:lastPrinted>2021-03-09T08:48:58Z</cp:lastPrinted>
  <dcterms:created xsi:type="dcterms:W3CDTF">2021-02-05T04:44:09Z</dcterms:created>
  <dcterms:modified xsi:type="dcterms:W3CDTF">2021-03-18T10:40:50Z</dcterms:modified>
  <cp:category/>
</cp:coreProperties>
</file>