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00" windowHeight="11550"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W38" i="9"/>
  <c r="CO34" i="9" s="1"/>
  <c r="CO35" i="9" s="1"/>
  <c r="BE38" i="9"/>
  <c r="AM38" i="9"/>
  <c r="U38" i="9"/>
  <c r="C38" i="9"/>
  <c r="CO37" i="9"/>
  <c r="BW37" i="9"/>
  <c r="BE37" i="9"/>
  <c r="AM37" i="9"/>
  <c r="C37" i="9"/>
  <c r="CO36" i="9"/>
  <c r="BW36" i="9"/>
  <c r="BE36" i="9"/>
  <c r="AM36" i="9"/>
  <c r="C36" i="9"/>
  <c r="BW35" i="9"/>
  <c r="AM35" i="9"/>
  <c r="C35"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<sst xmlns="http://schemas.openxmlformats.org/spreadsheetml/2006/main" count="1119" uniqueCount="576">
  <si>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</si>
  <si>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</si>
  <si>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</si>
  <si>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</si>
  <si>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</si>
  <si>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</si>
  <si>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</si>
  <si>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</si>
  <si>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</si>
  <si>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</si>
  <si>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</si>
  <si>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</si>
  <si>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</si>
  <si>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</si>
  <si>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</si>
  <si>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</si>
  <si>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</si>
  <si>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</si>
  <si>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</si>
  <si>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</si>
  <si>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</si>
  <si>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</si>
  <si>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</si>
  <si>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</si>
  <si>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</si>
  <si>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</si>
  <si>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</si>
  <si>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</si>
  <si>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</si>
  <si>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</si>
  <si>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</si>
  <si>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</si>
  <si>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</si>
  <si>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</si>
  <si>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</si>
  <si>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</si>
  <si>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</si>
  <si>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</si>
  <si>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</si>
  <si>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</si>
  <si>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</si>
  <si>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</si>
  <si>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</si>
  <si>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</si>
  <si>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</si>
  <si>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</si>
  <si>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</si>
  <si>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</si>
  <si>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</si>
  <si>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</si>
  <si>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</si>
  <si>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</si>
  <si>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</si>
  <si>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</si>
  <si>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</si>
  <si>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</si>
  <si>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</si>
  <si>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</si>
  <si>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</si>
  <si>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</si>
  <si>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</si>
  <si>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</si>
  <si>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</si>
  <si>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</si>
  <si>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</si>
  <si>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</si>
  <si>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</si>
  <si>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</si>
  <si>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</si>
  <si>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</si>
  <si>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</si>
  <si>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</si>
  <si>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</si>
  <si>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</si>
  <si>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</si>
  <si>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</si>
  <si>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</si>
  <si>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</si>
  <si>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</si>
  <si>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</si>
  <si>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</si>
  <si>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</si>
  <si>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</si>
  <si>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</si>
  <si>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</si>
  <si>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</si>
  <si>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</si>
  <si>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</si>
  <si>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</si>
  <si>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</si>
  <si>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</si>
  <si>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</si>
  <si>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</si>
  <si>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</si>
  <si>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</si>
  <si>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</si>
  <si>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</si>
  <si>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</si>
  <si>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</si>
  <si>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</si>
  <si>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</si>
  <si>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</si>
  <si>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</si>
  <si>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</si>
  <si>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</si>
  <si>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</si>
  <si>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</si>
  <si>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</si>
  <si>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</si>
  <si>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</si>
  <si>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</si>
  <si>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</si>
  <si>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</si>
  <si>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</si>
  <si>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</si>
  <si>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</si>
  <si>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</si>
  <si>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</si>
  <si>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</si>
  <si>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</si>
  <si>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</si>
  <si>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</si>
  <si>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</si>
  <si>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</si>
  <si>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</si>
  <si>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</si>
  <si>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</si>
  <si>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</si>
  <si>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</si>
  <si>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</si>
  <si>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</si>
  <si>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</si>
  <si>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</si>
  <si>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</si>
  <si>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</si>
  <si>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</si>
  <si>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</si>
  <si>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</si>
  <si>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</si>
  <si>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</si>
  <si>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</si>
  <si>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</si>
  <si>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</si>
  <si>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</si>
  <si>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</si>
  <si>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</si>
  <si>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</si>
  <si>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</si>
  <si>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</si>
  <si>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</si>
  <si>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</si>
  <si>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</si>
  <si>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</si>
  <si>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</si>
  <si>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</si>
  <si>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</si>
  <si>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</si>
  <si>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</si>
  <si>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</si>
  <si>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</si>
  <si>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</si>
  <si>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</si>
  <si>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</si>
  <si>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</si>
  <si>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</si>
  <si>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</si>
  <si>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</si>
  <si>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</si>
  <si>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</si>
  <si>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</si>
  <si>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</si>
  <si>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</si>
  <si>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</si>
  <si>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</si>
  <si>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</si>
  <si>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</si>
  <si>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</si>
  <si>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</si>
  <si>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</si>
  <si>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</si>
  <si>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</si>
  <si>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</si>
  <si>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</si>
  <si>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</si>
  <si>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</si>
  <si>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</si>
  <si>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</si>
  <si>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</si>
  <si>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</si>
  <si>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</si>
  <si>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</si>
  <si>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</si>
  <si>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</si>
  <si>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長崎県佐々町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</si>
  <si>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</si>
  <si>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</si>
  <si>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</si>
  <si>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</si>
  <si>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</si>
  <si>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</si>
  <si>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</si>
  <si>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</si>
  <si>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</si>
  <si>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</si>
  <si>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</si>
  <si>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</si>
  <si>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</si>
  <si>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</si>
  <si>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</si>
  <si>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</si>
  <si>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</si>
  <si>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</si>
  <si>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</si>
  <si>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</si>
  <si>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</si>
  <si>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</si>
  <si>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</si>
  <si>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</si>
  <si>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</si>
  <si>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</si>
  <si>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</si>
  <si>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</si>
  <si>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</si>
  <si>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</si>
  <si>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</si>
  <si>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</si>
  <si>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</si>
  <si>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</si>
  <si>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</si>
  <si>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</si>
  <si>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</si>
  <si>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</si>
  <si>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</si>
  <si>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</si>
  <si>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</si>
  <si>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</si>
  <si>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</si>
  <si>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</si>
  <si>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</si>
  <si>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</si>
  <si>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</si>
  <si>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</si>
  <si>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</si>
  <si>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</si>
  <si>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</si>
  <si>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</si>
  <si>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</si>
  <si>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</si>
  <si>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</si>
  <si>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</si>
  <si>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</si>
  <si>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</si>
  <si>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</si>
  <si>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</si>
  <si>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</si>
  <si>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</si>
  <si>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</si>
  <si>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</si>
  <si>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</si>
  <si>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</si>
  <si>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</si>
  <si>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</si>
  <si>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</si>
  <si>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</si>
  <si>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</si>
  <si>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</si>
  <si>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</si>
  <si>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</si>
  <si>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</si>
  <si>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</si>
  <si>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</si>
  <si>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</si>
  <si>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</si>
  <si>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</si>
  <si>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</si>
  <si>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</si>
  <si>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</si>
  <si>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</si>
  <si>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</si>
  <si>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</si>
  <si>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</si>
  <si>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</si>
  <si>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</si>
  <si>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</si>
  <si>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</si>
  <si>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</si>
  <si>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</si>
  <si>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</si>
  <si>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</si>
  <si>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</si>
  <si>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</si>
  <si>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</si>
  <si>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</si>
  <si>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</si>
  <si>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</si>
  <si>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</si>
  <si>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</si>
  <si>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</si>
  <si>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</si>
  <si>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</si>
  <si>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</si>
  <si>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</si>
  <si>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</si>
  <si>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</si>
  <si>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</si>
  <si>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</si>
  <si>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</si>
  <si>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</si>
  <si>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</si>
  <si>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</si>
  <si>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</si>
  <si>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</si>
  <si>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</si>
  <si>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</si>
  <si>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</si>
  <si>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</si>
  <si>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</si>
  <si>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</si>
  <si>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</si>
  <si>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</si>
  <si>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</si>
  <si>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</si>
  <si>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</si>
  <si>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</si>
  <si>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</si>
  <si>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</si>
  <si>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</si>
  <si>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</si>
  <si>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</si>
  <si>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</si>
  <si>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</si>
  <si>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</si>
  <si>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</si>
  <si>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</si>
  <si>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</si>
  <si>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</si>
  <si>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</si>
  <si>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</si>
  <si>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</si>
  <si>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</si>
  <si>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</si>
  <si>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長崎県佐々町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</si>
  <si>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</si>
  <si>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</si>
  <si>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</si>
  <si>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</si>
  <si>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</si>
  <si>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</si>
  <si>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</si>
  <si>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</si>
  <si>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</si>
  <si>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</si>
  <si>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</si>
  <si>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</si>
  <si>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</si>
  <si>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</si>
  <si>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</si>
  <si>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</si>
  <si>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</si>
  <si>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</si>
  <si>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</si>
  <si>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</si>
  <si>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</si>
  <si>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</si>
  <si>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</si>
  <si>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</si>
  <si>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</si>
  <si>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</si>
  <si>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</si>
  <si>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</si>
  <si>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</si>
  <si>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</si>
  <si>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</si>
  <si>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</si>
  <si>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</si>
  <si>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</si>
  <si>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</si>
  <si>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</si>
  <si>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</si>
  <si>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</si>
  <si>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</si>
  <si>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</si>
  <si>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</si>
  <si>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</si>
  <si>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</si>
  <si>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</si>
  <si>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</si>
  <si>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</si>
  <si>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</si>
  <si>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</si>
  <si>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</si>
  <si>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</si>
  <si>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</si>
  <si>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</si>
  <si>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</si>
  <si>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</si>
  <si>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</si>
  <si>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</si>
  <si>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</si>
  <si>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</si>
  <si>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</si>
  <si>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</si>
  <si>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</si>
  <si>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</si>
  <si>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</si>
  <si>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</si>
  <si>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</si>
  <si>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</si>
  <si>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</si>
  <si>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</si>
  <si>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</si>
  <si>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</si>
  <si>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</si>
  <si>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</si>
  <si>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</si>
  <si>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</si>
  <si>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</si>
  <si>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</si>
  <si>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</si>
  <si>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</si>
  <si>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</si>
  <si>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</si>
  <si>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</si>
  <si>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</si>
  <si>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</si>
  <si>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</si>
  <si>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</si>
  <si>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</si>
  <si>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</si>
  <si>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</si>
  <si>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</si>
  <si>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</si>
  <si>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</si>
  <si>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</si>
  <si>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</si>
  <si>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</si>
  <si>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</si>
  <si>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</si>
  <si>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</si>
  <si>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</si>
  <si>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</si>
  <si>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</si>
  <si>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</si>
  <si>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</si>
  <si>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</si>
  <si>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</si>
  <si>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</si>
  <si>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</si>
  <si>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</si>
  <si>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</si>
  <si>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</si>
  <si>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</si>
  <si>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</si>
  <si>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</si>
  <si>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</si>
  <si>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</si>
  <si>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</si>
  <si>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</si>
  <si>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</si>
  <si>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</si>
  <si>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</si>
  <si>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</si>
  <si>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</si>
  <si>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</si>
  <si>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</si>
  <si>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</si>
  <si>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</si>
  <si>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</si>
  <si>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</si>
  <si>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</si>
  <si>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</si>
  <si>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</si>
  <si>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</si>
  <si>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</si>
  <si>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</si>
  <si>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</si>
  <si>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</si>
  <si>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</si>
  <si>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</si>
  <si>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</si>
  <si>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</si>
  <si>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</si>
  <si>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</si>
  <si>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</si>
  <si>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</si>
  <si>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</si>
  <si>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</si>
  <si>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</si>
  <si>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</si>
  <si>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</si>
  <si>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</si>
  <si>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</si>
  <si>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</si>
  <si>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</si>
  <si>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</si>
  <si>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</si>
  <si>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</si>
  <si>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</si>
  <si>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</si>
  <si>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</si>
  <si>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</si>
  <si>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</si>
  <si>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</si>
  <si>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</si>
  <si>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</si>
  <si>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</si>
  <si>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</si>
  <si>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</si>
  <si>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</si>
  <si>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</si>
  <si>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</si>
  <si>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</si>
  <si>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</si>
  <si>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</si>
  <si>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</si>
  <si>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</si>
  <si>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</si>
  <si>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</si>
  <si>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</si>
  <si>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</si>
  <si>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</si>
  <si>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</si>
  <si>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</si>
  <si>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</si>
  <si>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</si>
  <si>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</si>
  <si>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</si>
  <si>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</si>
  <si>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</si>
  <si>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</si>
  <si>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</si>
  <si>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0.23</t>
  </si>
  <si>
    <t>▲ 6.97</t>
  </si>
  <si>
    <t>▲ 1.37</t>
  </si>
  <si>
    <t>水道事業会計</t>
  </si>
  <si>
    <t>一般会計</t>
  </si>
  <si>
    <t>介護保険特別会計</t>
  </si>
  <si>
    <t>国民健康保険特別会計</t>
  </si>
  <si>
    <t>公共下水道事業特別会計</t>
  </si>
  <si>
    <t>後期高齢者医療特別会計</t>
  </si>
  <si>
    <t>農業集落排水事業特別会計</t>
  </si>
  <si>
    <t>国民健康保険診療所特別会計</t>
  </si>
  <si>
    <t>その他会計（赤字）</t>
  </si>
  <si>
    <t>その他会計（黒字）</t>
  </si>
  <si>
    <t>-</t>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</si>
  <si>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</si>
  <si>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</si>
  <si>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</si>
  <si>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</si>
  <si>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</si>
  <si>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</si>
  <si>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</si>
  <si>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長崎県林業公社</t>
    <rPh sb="0" eb="3">
      <t>ナガサキケン</t>
    </rPh>
    <rPh sb="3" eb="5">
      <t>リンギョウ</t>
    </rPh>
    <rPh sb="5" eb="7">
      <t>コウシャ</t>
    </rPh>
    <phoneticPr fontId="2"/>
  </si>
  <si>
    <t>-</t>
    <phoneticPr fontId="2"/>
  </si>
  <si>
    <t>△85</t>
    <phoneticPr fontId="2"/>
  </si>
  <si>
    <t>-</t>
    <phoneticPr fontId="2"/>
  </si>
  <si>
    <t>-</t>
    <phoneticPr fontId="2"/>
  </si>
  <si>
    <t>-</t>
    <phoneticPr fontId="2"/>
  </si>
  <si>
    <t>○</t>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</si>
  <si>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</si>
  <si>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2"/>
  </si>
  <si>
    <t>松浦鉄道株式会社</t>
    <rPh sb="0" eb="2">
      <t>マツウラ</t>
    </rPh>
    <rPh sb="2" eb="4">
      <t>テツドウ</t>
    </rPh>
    <rPh sb="4" eb="8">
      <t>カブシキガイシャ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</si>
  <si>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</si>
  <si>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</si>
  <si>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</si>
  <si>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</si>
  <si>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</si>
  <si>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</si>
  <si>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</si>
  <si>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将来負担比率については現在、分子の値がマイナスになっており、将来負担比率の標記としては0（-）となっているが、公共施設の老朽化対策で充当可能基金の減少が見込まれることや、特定財源が減少することなどがあれば、プラスの値に転じる可能性もあるため、財政運営を堅実に行うことが必要である。実質公債費比率は6.2%となっており、前年度比＋0.2ポイント、類似団体比△2.7ポイントとなっている。前年度からの増加要因としては、利息償還を圧縮するため、据置期間を廃止したことや、償還方法を元利均等償還から元金均等償還にシフトしたことによる一般会計等の元利償還金の増（＋7百万円）や過疎対策事業債償還終了により元利償還金・準元利償還金に係る基準財政需要額算入額が減（△66百万円）となったことが大きく影響している。今後は、平成28年度の大型事業に係る償還が始まることや、据置期間を設けないことによる元金償還の開始などで一時的に公債費負担が増加することになるが、償還方法などを適切に管理し、財政健全化に努める。
</t>
    <rPh sb="0" eb="2">
      <t>ショウライ</t>
    </rPh>
    <rPh sb="2" eb="4">
      <t>フタン</t>
    </rPh>
    <rPh sb="4" eb="6">
      <t>ヒリツ</t>
    </rPh>
    <rPh sb="17" eb="18">
      <t>アタイ</t>
    </rPh>
    <rPh sb="30" eb="32">
      <t>ショウライ</t>
    </rPh>
    <rPh sb="32" eb="34">
      <t>フタン</t>
    </rPh>
    <rPh sb="34" eb="36">
      <t>ヒリツ</t>
    </rPh>
    <rPh sb="37" eb="39">
      <t>ヒョウキ</t>
    </rPh>
    <rPh sb="192" eb="195">
      <t>ゼンネンド</t>
    </rPh>
    <rPh sb="198" eb="200">
      <t>ゾウカ</t>
    </rPh>
    <rPh sb="200" eb="202">
      <t>ヨウイン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</si>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</sst>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90625</c:v>
                </c:pt>
                <c:pt idx="1">
                  <c:v>83962</c:v>
                </c:pt>
                <c:pt idx="2">
                  <c:v>91100</c:v>
                </c:pt>
                <c:pt idx="3">
                  <c:v>40853</c:v>
                </c:pt>
                <c:pt idx="4">
                  <c:v>71719</c:v>
                </c:pt>
              </c:numCache>
            </c:numRef>
          </c:val>
          <c:smooth val="0"/>
        </c:ser>
        <c:dLbls>
          <c:showLegendKey val="0"/>
          <c:showVal val="0"/>
          <c:showCatName val="0"/>
          <c:showSerName val="0"/>
          <c:showPercent val="0"/>
          <c:showBubbleSize val="0"/>
        </c:dLbls>
        <c:marker val="1"/>
        <c:smooth val="0"/>
        <c:axId val="94946048"/>
        <c:axId val="94947968"/>
      </c:lineChart>
      <c:catAx>
        <c:axId val="94946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47968"/>
        <c:crosses val="autoZero"/>
        <c:auto val="1"/>
        <c:lblAlgn val="ctr"/>
        <c:lblOffset val="100"/>
        <c:tickLblSkip val="1"/>
        <c:tickMarkSkip val="1"/>
        <c:noMultiLvlLbl val="0"/>
      </c:catAx>
      <c:valAx>
        <c:axId val="94947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4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c:v>
                </c:pt>
                <c:pt idx="1">
                  <c:v>5.22</c:v>
                </c:pt>
                <c:pt idx="2">
                  <c:v>7.84</c:v>
                </c:pt>
                <c:pt idx="3">
                  <c:v>6.64</c:v>
                </c:pt>
                <c:pt idx="4">
                  <c:v>8.4600000000000009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18.920000000000002</c:v>
                </c:pt>
                <c:pt idx="1">
                  <c:v>14.71</c:v>
                </c:pt>
                <c:pt idx="2">
                  <c:v>16.22</c:v>
                </c:pt>
                <c:pt idx="3">
                  <c:v>15.99</c:v>
                </c:pt>
                <c:pt idx="4">
                  <c:v>20.170000000000002</c:v>
                </c:pt>
              </c:numCache>
            </c:numRef>
          </c:val>
        </c:ser>
        <c:dLbls>
          <c:showLegendKey val="0"/>
          <c:showVal val="0"/>
          <c:showCatName val="0"/>
          <c:showSerName val="0"/>
          <c:showPercent val="0"/>
          <c:showBubbleSize val="0"/>
        </c:dLbls>
        <c:gapWidth val="250"/>
        <c:overlap val="100"/>
        <c:axId val="93295744"/>
        <c:axId val="9329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-0.23</c:v>
                </c:pt>
                <c:pt idx="1">
                  <c:v>-6.97</c:v>
                </c:pt>
                <c:pt idx="2">
                  <c:v>4.04</c:v>
                </c:pt>
                <c:pt idx="3">
                  <c:v>-1.37</c:v>
                </c:pt>
                <c:pt idx="4">
                  <c:v>6</c:v>
                </c:pt>
              </c:numCache>
            </c:numRef>
          </c:val>
          <c:smooth val="0"/>
        </c:ser>
        <c:dLbls>
          <c:showLegendKey val="0"/>
          <c:showVal val="0"/>
          <c:showCatName val="0"/>
          <c:showSerName val="0"/>
          <c:showPercent val="0"/>
          <c:showBubbleSize val="0"/>
        </c:dLbls>
        <c:marker val="1"/>
        <c:smooth val="0"/>
        <c:axId val="93295744"/>
        <c:axId val="93297664"/>
      </c:lineChart>
      <c:catAx>
        <c:axId val="932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297664"/>
        <c:crosses val="autoZero"/>
        <c:auto val="1"/>
        <c:lblAlgn val="ctr"/>
        <c:lblOffset val="100"/>
        <c:tickLblSkip val="1"/>
        <c:tickMarkSkip val="1"/>
        <c:noMultiLvlLbl val="0"/>
      </c:catAx>
      <c:valAx>
        <c:axId val="9329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0.05</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0.02</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0.04</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1.04</c:v>
                </c:pt>
                <c:pt idx="2">
                  <c:v>#N/A</c:v>
                </c:pt>
                <c:pt idx="3">
                  <c:v>0.79</c:v>
                </c:pt>
                <c:pt idx="4">
                  <c:v>#N/A</c:v>
                </c:pt>
                <c:pt idx="5">
                  <c:v>0.53</c:v>
                </c:pt>
                <c:pt idx="6">
                  <c:v>#N/A</c:v>
                </c:pt>
                <c:pt idx="7">
                  <c:v>0.81</c:v>
                </c:pt>
                <c:pt idx="8">
                  <c:v>#N/A</c:v>
                </c:pt>
                <c:pt idx="9">
                  <c:v>0.99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1.18</c:v>
                </c:pt>
                <c:pt idx="2">
                  <c:v>#N/A</c:v>
                </c:pt>
                <c:pt idx="3">
                  <c:v>1.26</c:v>
                </c:pt>
                <c:pt idx="4">
                  <c:v>#N/A</c:v>
                </c:pt>
                <c:pt idx="5">
                  <c:v>0.5</c:v>
                </c:pt>
                <c:pt idx="6">
                  <c:v>#N/A</c:v>
                </c:pt>
                <c:pt idx="7">
                  <c:v>1.21</c:v>
                </c:pt>
                <c:pt idx="8">
                  <c:v>#N/A</c:v>
                </c:pt>
                <c:pt idx="9">
                  <c:v>1.56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0.27</c:v>
                </c:pt>
                <c:pt idx="2">
                  <c:v>#N/A</c:v>
                </c:pt>
                <c:pt idx="3">
                  <c:v>0.67</c:v>
                </c:pt>
                <c:pt idx="4">
                  <c:v>#N/A</c:v>
                </c:pt>
                <c:pt idx="5">
                  <c:v>0.78</c:v>
                </c:pt>
                <c:pt idx="6">
                  <c:v>#N/A</c:v>
                </c:pt>
                <c:pt idx="7">
                  <c:v>1.23</c:v>
                </c:pt>
                <c:pt idx="8">
                  <c:v>#N/A</c:v>
                </c:pt>
                <c:pt idx="9">
                  <c:v>1.73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7.39</c:v>
                </c:pt>
                <c:pt idx="2">
                  <c:v>#N/A</c:v>
                </c:pt>
                <c:pt idx="3">
                  <c:v>5.21</c:v>
                </c:pt>
                <c:pt idx="4">
                  <c:v>#N/A</c:v>
                </c:pt>
                <c:pt idx="5">
                  <c:v>7.83</c:v>
                </c:pt>
                <c:pt idx="6">
                  <c:v>#N/A</c:v>
                </c:pt>
                <c:pt idx="7">
                  <c:v>6.63</c:v>
                </c:pt>
                <c:pt idx="8">
                  <c:v>#N/A</c:v>
                </c:pt>
                <c:pt idx="9">
                  <c:v>8.4600000000000009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27.4</c:v>
                </c:pt>
                <c:pt idx="2">
                  <c:v>#N/A</c:v>
                </c:pt>
                <c:pt idx="3">
                  <c:v>29.74</c:v>
                </c:pt>
                <c:pt idx="4">
                  <c:v>#N/A</c:v>
                </c:pt>
                <c:pt idx="5">
                  <c:v>32.51</c:v>
                </c:pt>
                <c:pt idx="6">
                  <c:v>#N/A</c:v>
                </c:pt>
                <c:pt idx="7">
                  <c:v>30.57</c:v>
                </c:pt>
                <c:pt idx="8">
                  <c:v>#N/A</c:v>
                </c:pt>
                <c:pt idx="9">
                  <c:v>28.88</c:v>
                </c:pt>
              </c:numCache>
            </c:numRef>
          </c:val>
        </c:ser>
        <c:dLbls>
          <c:showLegendKey val="0"/>
          <c:showVal val="0"/>
          <c:showCatName val="0"/>
          <c:showSerName val="0"/>
          <c:showPercent val="0"/>
          <c:showBubbleSize val="0"/>
        </c:dLbls>
        <c:gapWidth val="150"/>
        <c:overlap val="100"/>
        <c:axId val="105441920"/>
        <c:axId val="117379456"/>
      </c:barChart>
      <c:catAx>
        <c:axId val="10544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79456"/>
        <c:crosses val="autoZero"/>
        <c:auto val="1"/>
        <c:lblAlgn val="ctr"/>
        <c:lblOffset val="100"/>
        <c:tickLblSkip val="1"/>
        <c:tickMarkSkip val="1"/>
        <c:noMultiLvlLbl val="0"/>
      </c:catAx>
      <c:valAx>
        <c:axId val="1173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4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645</c:v>
                </c:pt>
                <c:pt idx="5">
                  <c:v>642</c:v>
                </c:pt>
                <c:pt idx="8">
                  <c:v>615</c:v>
                </c:pt>
                <c:pt idx="11">
                  <c:v>604</c:v>
                </c:pt>
                <c:pt idx="14">
                  <c:v>537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299</c:v>
                </c:pt>
                <c:pt idx="3">
                  <c:v>299</c:v>
                </c:pt>
                <c:pt idx="6">
                  <c:v>273</c:v>
                </c:pt>
                <c:pt idx="9">
                  <c:v>290</c:v>
                </c:pt>
                <c:pt idx="12">
                  <c:v>289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545</c:v>
                </c:pt>
                <c:pt idx="3">
                  <c:v>543</c:v>
                </c:pt>
                <c:pt idx="6">
                  <c:v>527</c:v>
                </c:pt>
                <c:pt idx="9">
                  <c:v>462</c:v>
                </c:pt>
                <c:pt idx="12">
                  <c:v>470</c:v>
                </c:pt>
              </c:numCache>
            </c:numRef>
          </c:val>
        </c:ser>
        <c:dLbls>
          <c:showLegendKey val="0"/>
          <c:showVal val="0"/>
          <c:showCatName val="0"/>
          <c:showSerName val="0"/>
          <c:showPercent val="0"/>
          <c:showBubbleSize val="0"/>
        </c:dLbls>
        <c:gapWidth val="100"/>
        <c:overlap val="100"/>
        <c:axId val="4282624"/>
        <c:axId val="429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c:v>
                </c:pt>
                <c:pt idx="2">
                  <c:v>#N/A</c:v>
                </c:pt>
                <c:pt idx="3">
                  <c:v>#N/A</c:v>
                </c:pt>
                <c:pt idx="4">
                  <c:v>200</c:v>
                </c:pt>
                <c:pt idx="5">
                  <c:v>#N/A</c:v>
                </c:pt>
                <c:pt idx="6">
                  <c:v>#N/A</c:v>
                </c:pt>
                <c:pt idx="7">
                  <c:v>185</c:v>
                </c:pt>
                <c:pt idx="8">
                  <c:v>#N/A</c:v>
                </c:pt>
                <c:pt idx="9">
                  <c:v>#N/A</c:v>
                </c:pt>
                <c:pt idx="10">
                  <c:v>148</c:v>
                </c:pt>
                <c:pt idx="11">
                  <c:v>#N/A</c:v>
                </c:pt>
                <c:pt idx="12">
                  <c:v>#N/A</c:v>
                </c:pt>
                <c:pt idx="13">
                  <c:v>222</c:v>
                </c:pt>
                <c:pt idx="14">
                  <c:v>#N/A</c:v>
                </c:pt>
              </c:numCache>
            </c:numRef>
          </c:val>
          <c:smooth val="0"/>
        </c:ser>
        <c:dLbls>
          <c:showLegendKey val="0"/>
          <c:showVal val="0"/>
          <c:showCatName val="0"/>
          <c:showSerName val="0"/>
          <c:showPercent val="0"/>
          <c:showBubbleSize val="0"/>
        </c:dLbls>
        <c:marker val="1"/>
        <c:smooth val="0"/>
        <c:axId val="4282624"/>
        <c:axId val="4292992"/>
      </c:lineChart>
      <c:catAx>
        <c:axId val="428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2992"/>
        <c:crosses val="autoZero"/>
        <c:auto val="1"/>
        <c:lblAlgn val="ctr"/>
        <c:lblOffset val="100"/>
        <c:tickLblSkip val="1"/>
        <c:tickMarkSkip val="1"/>
        <c:noMultiLvlLbl val="0"/>
      </c:catAx>
      <c:valAx>
        <c:axId val="429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6265</c:v>
                </c:pt>
                <c:pt idx="5">
                  <c:v>6251</c:v>
                </c:pt>
                <c:pt idx="8">
                  <c:v>6071</c:v>
                </c:pt>
                <c:pt idx="11">
                  <c:v>5874</c:v>
                </c:pt>
                <c:pt idx="14">
                  <c:v>5971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402</c:v>
                </c:pt>
                <c:pt idx="5">
                  <c:v>332</c:v>
                </c:pt>
                <c:pt idx="8">
                  <c:v>268</c:v>
                </c:pt>
                <c:pt idx="11">
                  <c:v>198</c:v>
                </c:pt>
                <c:pt idx="14">
                  <c:v>175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5055</c:v>
                </c:pt>
                <c:pt idx="5">
                  <c:v>5038</c:v>
                </c:pt>
                <c:pt idx="8">
                  <c:v>5413</c:v>
                </c:pt>
                <c:pt idx="11">
                  <c:v>5689</c:v>
                </c:pt>
                <c:pt idx="14">
                  <c:v>5903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6</c:v>
                </c:pt>
                <c:pt idx="6">
                  <c:v>6</c:v>
                </c:pt>
                <c:pt idx="9">
                  <c:v>5</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850</c:v>
                </c:pt>
                <c:pt idx="3">
                  <c:v>826</c:v>
                </c:pt>
                <c:pt idx="6">
                  <c:v>844</c:v>
                </c:pt>
                <c:pt idx="9">
                  <c:v>806</c:v>
                </c:pt>
                <c:pt idx="12">
                  <c:v>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4516</c:v>
                </c:pt>
                <c:pt idx="3">
                  <c:v>4253</c:v>
                </c:pt>
                <c:pt idx="6">
                  <c:v>3988</c:v>
                </c:pt>
                <c:pt idx="9">
                  <c:v>3848</c:v>
                </c:pt>
                <c:pt idx="12">
                  <c:v>3661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4789</c:v>
                </c:pt>
                <c:pt idx="3">
                  <c:v>4719</c:v>
                </c:pt>
                <c:pt idx="6">
                  <c:v>4665</c:v>
                </c:pt>
                <c:pt idx="9">
                  <c:v>4529</c:v>
                </c:pt>
                <c:pt idx="12">
                  <c:v>4591</c:v>
                </c:pt>
              </c:numCache>
            </c:numRef>
          </c:val>
        </c:ser>
        <c:dLbls>
          <c:showLegendKey val="0"/>
          <c:showVal val="0"/>
          <c:showCatName val="0"/>
          <c:showSerName val="0"/>
          <c:showPercent val="0"/>
          <c:showBubbleSize val="0"/>
        </c:dLbls>
        <c:gapWidth val="100"/>
        <c:overlap val="100"/>
        <c:axId val="111350528"/>
        <c:axId val="11135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350528"/>
        <c:axId val="111352448"/>
      </c:lineChart>
      <c:catAx>
        <c:axId val="1113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52448"/>
        <c:crosses val="autoZero"/>
        <c:auto val="1"/>
        <c:lblAlgn val="ctr"/>
        <c:lblOffset val="100"/>
        <c:tickLblSkip val="1"/>
        <c:tickMarkSkip val="1"/>
        <c:noMultiLvlLbl val="0"/>
      </c:catAx>
      <c:valAx>
        <c:axId val="11135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5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183488"/>
        <c:axId val="103185408"/>
      </c:scatterChart>
      <c:valAx>
        <c:axId val="103183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185408"/>
        <c:crosses val="autoZero"/>
        <c:crossBetween val="midCat"/>
      </c:valAx>
      <c:valAx>
        <c:axId val="103185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18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9.1</c:v>
                </c:pt>
                <c:pt idx="1">
                  <c:v>7.7</c:v>
                </c:pt>
                <c:pt idx="2">
                  <c:v>6.5</c:v>
                </c:pt>
                <c:pt idx="3">
                  <c:v>6</c:v>
                </c:pt>
                <c:pt idx="4">
                  <c:v>6.2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1475072"/>
        <c:axId val="101476608"/>
      </c:scatterChart>
      <c:valAx>
        <c:axId val="101475072"/>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476608"/>
        <c:crosses val="autoZero"/>
        <c:crossBetween val="midCat"/>
      </c:valAx>
      <c:valAx>
        <c:axId val="101476608"/>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475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+0.02</a:t>
          </a:r>
          <a:r>
            <a:rPr kumimoji="1" lang="ja-JP" altLang="en-US" sz="1100">
              <a:latin typeface="ＭＳ Ｐゴシック"/>
            </a:rPr>
            <a:t>ポイント、類似団体比</a:t>
          </a:r>
          <a:r>
            <a:rPr kumimoji="1" lang="en-US" altLang="ja-JP" sz="1100">
              <a:latin typeface="ＭＳ Ｐゴシック"/>
            </a:rPr>
            <a:t>+0.03</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分子となる基準財政収入額については、対前年比</a:t>
          </a:r>
          <a:r>
            <a:rPr kumimoji="1" lang="en-US" altLang="ja-JP" sz="1100">
              <a:latin typeface="ＭＳ Ｐゴシック"/>
            </a:rPr>
            <a:t>+72</a:t>
          </a:r>
          <a:r>
            <a:rPr kumimoji="1" lang="ja-JP" altLang="en-US" sz="1100">
              <a:latin typeface="ＭＳ Ｐゴシック"/>
            </a:rPr>
            <a:t>百万円となっており、大規模製造業（</a:t>
          </a:r>
          <a:r>
            <a:rPr kumimoji="1" lang="en-US" altLang="ja-JP" sz="1100">
              <a:latin typeface="ＭＳ Ｐゴシック"/>
            </a:rPr>
            <a:t>1</a:t>
          </a:r>
          <a:r>
            <a:rPr kumimoji="1" lang="ja-JP" altLang="en-US" sz="1100">
              <a:latin typeface="ＭＳ Ｐゴシック"/>
            </a:rPr>
            <a:t>社）の大幅な設備投資と太陽光発電施設（メガソーラー）の増加による固定資産税の増が主な要因である。</a:t>
          </a:r>
          <a:endParaRPr kumimoji="1" lang="en-US" altLang="ja-JP" sz="1100">
            <a:latin typeface="ＭＳ Ｐゴシック"/>
          </a:endParaRPr>
        </a:p>
        <a:p>
          <a:r>
            <a:rPr kumimoji="1" lang="ja-JP" altLang="en-US" sz="1100">
              <a:latin typeface="ＭＳ Ｐゴシック"/>
            </a:rPr>
            <a:t>分母となる基準財政需要額については、前年度比</a:t>
          </a:r>
          <a:r>
            <a:rPr kumimoji="1" lang="en-US" altLang="ja-JP" sz="1100">
              <a:latin typeface="ＭＳ Ｐゴシック"/>
            </a:rPr>
            <a:t>+12</a:t>
          </a:r>
          <a:r>
            <a:rPr kumimoji="1" lang="ja-JP" altLang="en-US" sz="1100">
              <a:latin typeface="ＭＳ Ｐゴシック"/>
            </a:rPr>
            <a:t>百万円となっており、主に人口減少等特別対策事業費が経費の種類新設により増加したことによる。</a:t>
          </a:r>
          <a:endParaRPr kumimoji="1" lang="en-US" altLang="ja-JP" sz="1100">
            <a:latin typeface="ＭＳ Ｐゴシック"/>
          </a:endParaRPr>
        </a:p>
        <a:p>
          <a:r>
            <a:rPr kumimoji="1" lang="ja-JP" altLang="en-US" sz="1100">
              <a:latin typeface="ＭＳ Ｐゴシック"/>
            </a:rPr>
            <a:t>以上の結果から、基準財政収入額の増加が基準財政需要額の増加を上回ったため前年度比</a:t>
          </a:r>
          <a:r>
            <a:rPr kumimoji="1" lang="en-US" altLang="ja-JP" sz="1100">
              <a:latin typeface="ＭＳ Ｐゴシック"/>
            </a:rPr>
            <a:t>+0.02</a:t>
          </a:r>
          <a:r>
            <a:rPr kumimoji="1" lang="ja-JP" altLang="en-US" sz="1100">
              <a:latin typeface="ＭＳ Ｐゴシック"/>
            </a:rPr>
            <a:t>ポイント増加している。今後も税収増加等による歳入確保を行い財政の基盤強化に努める。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105833</xdr:rowOff>
    </xdr:to>
    <xdr:cxnSp macro="">
      <xdr:nvCxnSpPr>
        <xdr:cNvPr id="69" name="直線コネクタ 68"/>
        <xdr:cNvCxnSpPr/>
      </xdr:nvCxnSpPr>
      <xdr:spPr>
        <a:xfrm flipV="1">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2" name="直線コネクタ 71"/>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151795</xdr:rowOff>
    </xdr:to>
    <xdr:cxnSp macro="">
      <xdr:nvCxnSpPr>
        <xdr:cNvPr id="75" name="直線コネクタ 74"/>
        <xdr:cNvCxnSpPr/>
      </xdr:nvCxnSpPr>
      <xdr:spPr>
        <a:xfrm flipV="1">
          <a:off x="2336800" y="73182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151795</xdr:rowOff>
    </xdr:to>
    <xdr:cxnSp macro="">
      <xdr:nvCxnSpPr>
        <xdr:cNvPr id="78" name="直線コネクタ 77"/>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90" name="円/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+3.6</a:t>
          </a:r>
          <a:r>
            <a:rPr kumimoji="1" lang="ja-JP" altLang="en-US" sz="1100">
              <a:latin typeface="ＭＳ Ｐゴシック"/>
            </a:rPr>
            <a:t>ポイント、類似団体比△</a:t>
          </a:r>
          <a:r>
            <a:rPr kumimoji="1" lang="en-US" altLang="ja-JP" sz="1100">
              <a:latin typeface="ＭＳ Ｐゴシック"/>
            </a:rPr>
            <a:t>2.0</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分母の経常的収入については地方税の減（△</a:t>
          </a:r>
          <a:r>
            <a:rPr kumimoji="1" lang="en-US" altLang="ja-JP" sz="1100">
              <a:latin typeface="ＭＳ Ｐゴシック"/>
            </a:rPr>
            <a:t>33</a:t>
          </a:r>
          <a:r>
            <a:rPr kumimoji="1" lang="ja-JP" altLang="en-US" sz="1100">
              <a:latin typeface="ＭＳ Ｐゴシック"/>
            </a:rPr>
            <a:t>百万円）があげられるが、それ以上に地方消費税交付金の増（</a:t>
          </a:r>
          <a:r>
            <a:rPr kumimoji="1" lang="en-US" altLang="ja-JP" sz="1100">
              <a:latin typeface="ＭＳ Ｐゴシック"/>
            </a:rPr>
            <a:t>+105</a:t>
          </a:r>
          <a:r>
            <a:rPr kumimoji="1" lang="ja-JP" altLang="en-US" sz="1100">
              <a:latin typeface="ＭＳ Ｐゴシック"/>
            </a:rPr>
            <a:t>百万円）などの増加が上回り、全体で</a:t>
          </a:r>
          <a:r>
            <a:rPr kumimoji="1" lang="en-US" altLang="ja-JP" sz="1100">
              <a:latin typeface="ＭＳ Ｐゴシック"/>
            </a:rPr>
            <a:t>5</a:t>
          </a:r>
          <a:r>
            <a:rPr kumimoji="1" lang="ja-JP" altLang="en-US" sz="1100">
              <a:latin typeface="ＭＳ Ｐゴシック"/>
            </a:rPr>
            <a:t>百万円増の</a:t>
          </a:r>
          <a:r>
            <a:rPr kumimoji="1" lang="en-US" altLang="ja-JP" sz="1100">
              <a:latin typeface="ＭＳ Ｐゴシック"/>
            </a:rPr>
            <a:t>3,540</a:t>
          </a:r>
          <a:r>
            <a:rPr kumimoji="1" lang="ja-JP" altLang="en-US" sz="1100">
              <a:latin typeface="ＭＳ Ｐゴシック"/>
            </a:rPr>
            <a:t>百万円となっている。</a:t>
          </a:r>
          <a:endParaRPr kumimoji="1" lang="en-US" altLang="ja-JP" sz="1100">
            <a:latin typeface="ＭＳ Ｐゴシック"/>
          </a:endParaRPr>
        </a:p>
        <a:p>
          <a:r>
            <a:rPr kumimoji="1" lang="ja-JP" altLang="en-US" sz="1100">
              <a:latin typeface="ＭＳ Ｐゴシック"/>
            </a:rPr>
            <a:t>分子となる経常的支出については人件費の増（</a:t>
          </a:r>
          <a:r>
            <a:rPr kumimoji="1" lang="en-US" altLang="ja-JP" sz="1100">
              <a:latin typeface="ＭＳ Ｐゴシック"/>
            </a:rPr>
            <a:t>+16</a:t>
          </a:r>
          <a:r>
            <a:rPr kumimoji="1" lang="ja-JP" altLang="en-US" sz="1100">
              <a:latin typeface="ＭＳ Ｐゴシック"/>
            </a:rPr>
            <a:t>百万円）、扶助費の増（</a:t>
          </a:r>
          <a:r>
            <a:rPr kumimoji="1" lang="en-US" altLang="ja-JP" sz="1100">
              <a:latin typeface="ＭＳ Ｐゴシック"/>
            </a:rPr>
            <a:t>+50</a:t>
          </a:r>
          <a:r>
            <a:rPr kumimoji="1" lang="ja-JP" altLang="en-US" sz="1100">
              <a:latin typeface="ＭＳ Ｐゴシック"/>
            </a:rPr>
            <a:t>百万円）、公債費（元金）の増（</a:t>
          </a:r>
          <a:r>
            <a:rPr kumimoji="1" lang="en-US" altLang="ja-JP" sz="1100">
              <a:latin typeface="ＭＳ Ｐゴシック"/>
            </a:rPr>
            <a:t>+7</a:t>
          </a:r>
          <a:r>
            <a:rPr kumimoji="1" lang="ja-JP" altLang="en-US" sz="1100">
              <a:latin typeface="ＭＳ Ｐゴシック"/>
            </a:rPr>
            <a:t>百万円）と、全体で</a:t>
          </a:r>
          <a:r>
            <a:rPr kumimoji="1" lang="en-US" altLang="ja-JP" sz="1100">
              <a:latin typeface="ＭＳ Ｐゴシック"/>
            </a:rPr>
            <a:t>134</a:t>
          </a:r>
          <a:r>
            <a:rPr kumimoji="1" lang="ja-JP" altLang="en-US" sz="1100">
              <a:latin typeface="ＭＳ Ｐゴシック"/>
            </a:rPr>
            <a:t>百万円増の</a:t>
          </a:r>
          <a:r>
            <a:rPr kumimoji="1" lang="en-US" altLang="ja-JP" sz="1100">
              <a:latin typeface="ＭＳ Ｐゴシック"/>
            </a:rPr>
            <a:t>2,981</a:t>
          </a:r>
          <a:r>
            <a:rPr kumimoji="1" lang="ja-JP" altLang="en-US" sz="1100">
              <a:latin typeface="ＭＳ Ｐゴシック"/>
            </a:rPr>
            <a:t>百万円となっている。</a:t>
          </a:r>
          <a:endParaRPr kumimoji="1" lang="en-US" altLang="ja-JP" sz="1100">
            <a:latin typeface="ＭＳ Ｐゴシック"/>
          </a:endParaRPr>
        </a:p>
        <a:p>
          <a:r>
            <a:rPr kumimoji="1" lang="ja-JP" altLang="en-US" sz="1100">
              <a:latin typeface="ＭＳ Ｐゴシック"/>
            </a:rPr>
            <a:t>以上の結果、経常的支出の増加が経常的収入の増加を上回ったため、比率が大きくなった。今後、扶助費については圧縮が困難と考えるため、他の経常経費を抑えていく必要がある。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62</xdr:row>
      <xdr:rowOff>126492</xdr:rowOff>
    </xdr:to>
    <xdr:cxnSp macro="">
      <xdr:nvCxnSpPr>
        <xdr:cNvPr id="130" name="直線コネクタ 129"/>
        <xdr:cNvCxnSpPr/>
      </xdr:nvCxnSpPr>
      <xdr:spPr>
        <a:xfrm>
          <a:off x="4114800" y="105826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124206</xdr:rowOff>
    </xdr:to>
    <xdr:cxnSp macro="">
      <xdr:nvCxnSpPr>
        <xdr:cNvPr id="133" name="直線コネクタ 132"/>
        <xdr:cNvCxnSpPr/>
      </xdr:nvCxnSpPr>
      <xdr:spPr>
        <a:xfrm>
          <a:off x="3225800" y="1036066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60</xdr:row>
      <xdr:rowOff>73660</xdr:rowOff>
    </xdr:to>
    <xdr:cxnSp macro="">
      <xdr:nvCxnSpPr>
        <xdr:cNvPr id="136" name="直線コネクタ 135"/>
        <xdr:cNvCxnSpPr/>
      </xdr:nvCxnSpPr>
      <xdr:spPr>
        <a:xfrm>
          <a:off x="2336800" y="102544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95504</xdr:rowOff>
    </xdr:from>
    <xdr:to>
      <xdr:col>3</xdr:col>
      <xdr:colOff>279400</xdr:colOff>
      <xdr:row>59</xdr:row>
      <xdr:rowOff>138938</xdr:rowOff>
    </xdr:to>
    <xdr:cxnSp macro="">
      <xdr:nvCxnSpPr>
        <xdr:cNvPr id="139" name="直線コネクタ 138"/>
        <xdr:cNvCxnSpPr/>
      </xdr:nvCxnSpPr>
      <xdr:spPr>
        <a:xfrm>
          <a:off x="1447800" y="102110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0"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1" name="円/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3" name="円/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55" name="円/楕円 154"/>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6" name="テキスト ボックス 155"/>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44704</xdr:rowOff>
    </xdr:from>
    <xdr:to>
      <xdr:col>2</xdr:col>
      <xdr:colOff>127000</xdr:colOff>
      <xdr:row>59</xdr:row>
      <xdr:rowOff>146304</xdr:rowOff>
    </xdr:to>
    <xdr:sp macro="" textlink="">
      <xdr:nvSpPr>
        <xdr:cNvPr id="157" name="円/楕円 156"/>
        <xdr:cNvSpPr/>
      </xdr:nvSpPr>
      <xdr:spPr>
        <a:xfrm>
          <a:off x="1397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156481</xdr:rowOff>
    </xdr:from>
    <xdr:ext cx="762000" cy="259045"/>
    <xdr:sp macro="" textlink="">
      <xdr:nvSpPr>
        <xdr:cNvPr id="158" name="テキスト ボックス 157"/>
        <xdr:cNvSpPr txBox="1"/>
      </xdr:nvSpPr>
      <xdr:spPr>
        <a:xfrm>
          <a:off x="1066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+11,127</a:t>
          </a:r>
          <a:r>
            <a:rPr kumimoji="1" lang="ja-JP" altLang="en-US" sz="1100">
              <a:latin typeface="ＭＳ Ｐゴシック"/>
            </a:rPr>
            <a:t>円、類似団体比△</a:t>
          </a:r>
          <a:r>
            <a:rPr kumimoji="1" lang="en-US" altLang="ja-JP" sz="1100">
              <a:latin typeface="ＭＳ Ｐゴシック"/>
            </a:rPr>
            <a:t>37,330</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人件費については一般職職員数の減による職員給の減（△</a:t>
          </a:r>
          <a:r>
            <a:rPr kumimoji="1" lang="en-US" altLang="ja-JP" sz="1100">
              <a:latin typeface="ＭＳ Ｐゴシック"/>
            </a:rPr>
            <a:t>22</a:t>
          </a:r>
          <a:r>
            <a:rPr kumimoji="1" lang="ja-JP" altLang="en-US" sz="1100">
              <a:latin typeface="ＭＳ Ｐゴシック"/>
            </a:rPr>
            <a:t>百万円）があげられるが非常勤職員報酬の増（</a:t>
          </a:r>
          <a:r>
            <a:rPr kumimoji="1" lang="en-US" altLang="ja-JP" sz="1100">
              <a:latin typeface="ＭＳ Ｐゴシック"/>
            </a:rPr>
            <a:t>+27</a:t>
          </a:r>
          <a:r>
            <a:rPr kumimoji="1" lang="ja-JP" altLang="en-US" sz="1100">
              <a:latin typeface="ＭＳ Ｐゴシック"/>
            </a:rPr>
            <a:t>百万円）などの増加が上回り、全体として増加している。今後、適正な定員管理に努め、人件費の抑制を図っていく必要がある。</a:t>
          </a:r>
          <a:endParaRPr kumimoji="1" lang="en-US" altLang="ja-JP" sz="1100">
            <a:latin typeface="ＭＳ Ｐゴシック"/>
          </a:endParaRPr>
        </a:p>
        <a:p>
          <a:r>
            <a:rPr kumimoji="1" lang="ja-JP" altLang="en-US" sz="1100">
              <a:latin typeface="ＭＳ Ｐゴシック"/>
            </a:rPr>
            <a:t>物件費に関しては、し尿・浄化槽汚泥処理委託料の増（</a:t>
          </a:r>
          <a:r>
            <a:rPr kumimoji="1" lang="en-US" altLang="ja-JP" sz="1100">
              <a:latin typeface="ＭＳ Ｐゴシック"/>
            </a:rPr>
            <a:t>+53</a:t>
          </a:r>
          <a:r>
            <a:rPr kumimoji="1" lang="ja-JP" altLang="en-US" sz="1100">
              <a:latin typeface="ＭＳ Ｐゴシック"/>
            </a:rPr>
            <a:t>百万円）や電子計算費ソフトメンテナンス委託料の増（</a:t>
          </a:r>
          <a:r>
            <a:rPr kumimoji="1" lang="en-US" altLang="ja-JP" sz="1100">
              <a:latin typeface="ＭＳ Ｐゴシック"/>
            </a:rPr>
            <a:t>+28</a:t>
          </a:r>
          <a:r>
            <a:rPr kumimoji="1" lang="ja-JP" altLang="en-US" sz="1100">
              <a:latin typeface="ＭＳ Ｐゴシック"/>
            </a:rPr>
            <a:t>百万円）などが増加要因である。今後、経常的な物件費の抑制に努める。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76112</xdr:rowOff>
    </xdr:from>
    <xdr:to>
      <xdr:col>7</xdr:col>
      <xdr:colOff>152400</xdr:colOff>
      <xdr:row>81</xdr:row>
      <xdr:rowOff>129811</xdr:rowOff>
    </xdr:to>
    <xdr:cxnSp macro="">
      <xdr:nvCxnSpPr>
        <xdr:cNvPr id="191" name="直線コネクタ 190"/>
        <xdr:cNvCxnSpPr/>
      </xdr:nvCxnSpPr>
      <xdr:spPr>
        <a:xfrm>
          <a:off x="4114800" y="13963562"/>
          <a:ext cx="8382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34632</xdr:rowOff>
    </xdr:from>
    <xdr:to>
      <xdr:col>6</xdr:col>
      <xdr:colOff>0</xdr:colOff>
      <xdr:row>81</xdr:row>
      <xdr:rowOff>76112</xdr:rowOff>
    </xdr:to>
    <xdr:cxnSp macro="">
      <xdr:nvCxnSpPr>
        <xdr:cNvPr id="194" name="直線コネクタ 193"/>
        <xdr:cNvCxnSpPr/>
      </xdr:nvCxnSpPr>
      <xdr:spPr>
        <a:xfrm>
          <a:off x="3225800" y="13922082"/>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29897</xdr:rowOff>
    </xdr:from>
    <xdr:to>
      <xdr:col>4</xdr:col>
      <xdr:colOff>482600</xdr:colOff>
      <xdr:row>81</xdr:row>
      <xdr:rowOff>34632</xdr:rowOff>
    </xdr:to>
    <xdr:cxnSp macro="">
      <xdr:nvCxnSpPr>
        <xdr:cNvPr id="197" name="直線コネクタ 196"/>
        <xdr:cNvCxnSpPr/>
      </xdr:nvCxnSpPr>
      <xdr:spPr>
        <a:xfrm>
          <a:off x="2336800" y="1391734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16115</xdr:rowOff>
    </xdr:from>
    <xdr:to>
      <xdr:col>3</xdr:col>
      <xdr:colOff>279400</xdr:colOff>
      <xdr:row>81</xdr:row>
      <xdr:rowOff>29897</xdr:rowOff>
    </xdr:to>
    <xdr:cxnSp macro="">
      <xdr:nvCxnSpPr>
        <xdr:cNvPr id="200" name="直線コネクタ 199"/>
        <xdr:cNvCxnSpPr/>
      </xdr:nvCxnSpPr>
      <xdr:spPr>
        <a:xfrm>
          <a:off x="1447800" y="13903565"/>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79011</xdr:rowOff>
    </xdr:from>
    <xdr:to>
      <xdr:col>7</xdr:col>
      <xdr:colOff>203200</xdr:colOff>
      <xdr:row>82</xdr:row>
      <xdr:rowOff>9161</xdr:rowOff>
    </xdr:to>
    <xdr:sp macro="" textlink="">
      <xdr:nvSpPr>
        <xdr:cNvPr id="210" name="円/楕円 209"/>
        <xdr:cNvSpPr/>
      </xdr:nvSpPr>
      <xdr:spPr>
        <a:xfrm>
          <a:off x="4902200" y="139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95538</xdr:rowOff>
    </xdr:from>
    <xdr:ext cx="762000" cy="259045"/>
    <xdr:sp macro="" textlink="">
      <xdr:nvSpPr>
        <xdr:cNvPr id="211" name="人件費・物件費等の状況該当値テキスト"/>
        <xdr:cNvSpPr txBox="1"/>
      </xdr:nvSpPr>
      <xdr:spPr>
        <a:xfrm>
          <a:off x="5041900" y="1381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25312</xdr:rowOff>
    </xdr:from>
    <xdr:to>
      <xdr:col>6</xdr:col>
      <xdr:colOff>50800</xdr:colOff>
      <xdr:row>81</xdr:row>
      <xdr:rowOff>126912</xdr:rowOff>
    </xdr:to>
    <xdr:sp macro="" textlink="">
      <xdr:nvSpPr>
        <xdr:cNvPr id="212" name="円/楕円 211"/>
        <xdr:cNvSpPr/>
      </xdr:nvSpPr>
      <xdr:spPr>
        <a:xfrm>
          <a:off x="4064000" y="139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137089</xdr:rowOff>
    </xdr:from>
    <xdr:ext cx="736600" cy="259045"/>
    <xdr:sp macro="" textlink="">
      <xdr:nvSpPr>
        <xdr:cNvPr id="213" name="テキスト ボックス 212"/>
        <xdr:cNvSpPr txBox="1"/>
      </xdr:nvSpPr>
      <xdr:spPr>
        <a:xfrm>
          <a:off x="3733800" y="1368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155282</xdr:rowOff>
    </xdr:from>
    <xdr:to>
      <xdr:col>4</xdr:col>
      <xdr:colOff>533400</xdr:colOff>
      <xdr:row>81</xdr:row>
      <xdr:rowOff>85432</xdr:rowOff>
    </xdr:to>
    <xdr:sp macro="" textlink="">
      <xdr:nvSpPr>
        <xdr:cNvPr id="214" name="円/楕円 213"/>
        <xdr:cNvSpPr/>
      </xdr:nvSpPr>
      <xdr:spPr>
        <a:xfrm>
          <a:off x="3175000" y="13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95609</xdr:rowOff>
    </xdr:from>
    <xdr:ext cx="762000" cy="259045"/>
    <xdr:sp macro="" textlink="">
      <xdr:nvSpPr>
        <xdr:cNvPr id="215" name="テキスト ボックス 214"/>
        <xdr:cNvSpPr txBox="1"/>
      </xdr:nvSpPr>
      <xdr:spPr>
        <a:xfrm>
          <a:off x="2844800" y="1364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150547</xdr:rowOff>
    </xdr:from>
    <xdr:to>
      <xdr:col>3</xdr:col>
      <xdr:colOff>330200</xdr:colOff>
      <xdr:row>81</xdr:row>
      <xdr:rowOff>80697</xdr:rowOff>
    </xdr:to>
    <xdr:sp macro="" textlink="">
      <xdr:nvSpPr>
        <xdr:cNvPr id="216" name="円/楕円 215"/>
        <xdr:cNvSpPr/>
      </xdr:nvSpPr>
      <xdr:spPr>
        <a:xfrm>
          <a:off x="2286000" y="13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90874</xdr:rowOff>
    </xdr:from>
    <xdr:ext cx="762000" cy="259045"/>
    <xdr:sp macro="" textlink="">
      <xdr:nvSpPr>
        <xdr:cNvPr id="217" name="テキスト ボックス 216"/>
        <xdr:cNvSpPr txBox="1"/>
      </xdr:nvSpPr>
      <xdr:spPr>
        <a:xfrm>
          <a:off x="1955800" y="136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136765</xdr:rowOff>
    </xdr:from>
    <xdr:to>
      <xdr:col>2</xdr:col>
      <xdr:colOff>127000</xdr:colOff>
      <xdr:row>81</xdr:row>
      <xdr:rowOff>66915</xdr:rowOff>
    </xdr:to>
    <xdr:sp macro="" textlink="">
      <xdr:nvSpPr>
        <xdr:cNvPr id="218" name="円/楕円 217"/>
        <xdr:cNvSpPr/>
      </xdr:nvSpPr>
      <xdr:spPr>
        <a:xfrm>
          <a:off x="1397000" y="13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77092</xdr:rowOff>
    </xdr:from>
    <xdr:ext cx="762000" cy="259045"/>
    <xdr:sp macro="" textlink="">
      <xdr:nvSpPr>
        <xdr:cNvPr id="219" name="テキスト ボックス 218"/>
        <xdr:cNvSpPr txBox="1"/>
      </xdr:nvSpPr>
      <xdr:spPr>
        <a:xfrm>
          <a:off x="1066800" y="1362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+0.8</a:t>
          </a:r>
          <a:r>
            <a:rPr kumimoji="1" lang="ja-JP" altLang="en-US" sz="1100">
              <a:latin typeface="ＭＳ Ｐゴシック"/>
            </a:rPr>
            <a:t>ポイント、類似団体比</a:t>
          </a:r>
          <a:r>
            <a:rPr kumimoji="1" lang="en-US" altLang="ja-JP" sz="1100">
              <a:latin typeface="ＭＳ Ｐゴシック"/>
            </a:rPr>
            <a:t>+1.8</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給与改定率の大きい階層の職員の割合が国の当該職員の割合よりも高く、また、経験年数階層の変動により、階層ごとの平均給料が引き上げられたことが主な要因である。今後も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151312</xdr:rowOff>
    </xdr:from>
    <xdr:to>
      <xdr:col>24</xdr:col>
      <xdr:colOff>558800</xdr:colOff>
      <xdr:row>87</xdr:row>
      <xdr:rowOff>61142</xdr:rowOff>
    </xdr:to>
    <xdr:cxnSp macro="">
      <xdr:nvCxnSpPr>
        <xdr:cNvPr id="250" name="直線コネクタ 249"/>
        <xdr:cNvCxnSpPr/>
      </xdr:nvCxnSpPr>
      <xdr:spPr>
        <a:xfrm flipV="1">
          <a:off x="17018000" y="13867312"/>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1"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2" name="直線コネクタ 251"/>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66239</xdr:rowOff>
    </xdr:from>
    <xdr:ext cx="762000" cy="259045"/>
    <xdr:sp macro="" textlink="">
      <xdr:nvSpPr>
        <xdr:cNvPr id="253" name="給与水準   （国との比較）最大値テキスト"/>
        <xdr:cNvSpPr txBox="1"/>
      </xdr:nvSpPr>
      <xdr:spPr>
        <a:xfrm>
          <a:off x="17106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80</xdr:row>
      <xdr:rowOff>151312</xdr:rowOff>
    </xdr:from>
    <xdr:to>
      <xdr:col>24</xdr:col>
      <xdr:colOff>647700</xdr:colOff>
      <xdr:row>80</xdr:row>
      <xdr:rowOff>151312</xdr:rowOff>
    </xdr:to>
    <xdr:cxnSp macro="">
      <xdr:nvCxnSpPr>
        <xdr:cNvPr id="254" name="直線コネクタ 253"/>
        <xdr:cNvCxnSpPr/>
      </xdr:nvCxnSpPr>
      <xdr:spPr>
        <a:xfrm>
          <a:off x="16929100" y="138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17962</xdr:rowOff>
    </xdr:from>
    <xdr:to>
      <xdr:col>24</xdr:col>
      <xdr:colOff>558800</xdr:colOff>
      <xdr:row>85</xdr:row>
      <xdr:rowOff>73116</xdr:rowOff>
    </xdr:to>
    <xdr:cxnSp macro="">
      <xdr:nvCxnSpPr>
        <xdr:cNvPr id="255" name="直線コネクタ 254"/>
        <xdr:cNvCxnSpPr/>
      </xdr:nvCxnSpPr>
      <xdr:spPr>
        <a:xfrm>
          <a:off x="16179800" y="145912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86196</xdr:rowOff>
    </xdr:from>
    <xdr:ext cx="762000" cy="259045"/>
    <xdr:sp macro="" textlink="">
      <xdr:nvSpPr>
        <xdr:cNvPr id="256" name="給与水準   （国との比較）平均値テキスト"/>
        <xdr:cNvSpPr txBox="1"/>
      </xdr:nvSpPr>
      <xdr:spPr>
        <a:xfrm>
          <a:off x="17106900" y="1431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69669</xdr:rowOff>
    </xdr:from>
    <xdr:to>
      <xdr:col>24</xdr:col>
      <xdr:colOff>609600</xdr:colOff>
      <xdr:row>84</xdr:row>
      <xdr:rowOff>171269</xdr:rowOff>
    </xdr:to>
    <xdr:sp macro="" textlink="">
      <xdr:nvSpPr>
        <xdr:cNvPr id="257" name="フローチャート : 判断 256"/>
        <xdr:cNvSpPr/>
      </xdr:nvSpPr>
      <xdr:spPr>
        <a:xfrm>
          <a:off x="169672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17962</xdr:rowOff>
    </xdr:from>
    <xdr:to>
      <xdr:col>23</xdr:col>
      <xdr:colOff>406400</xdr:colOff>
      <xdr:row>85</xdr:row>
      <xdr:rowOff>45538</xdr:rowOff>
    </xdr:to>
    <xdr:cxnSp macro="">
      <xdr:nvCxnSpPr>
        <xdr:cNvPr id="258" name="直線コネクタ 257"/>
        <xdr:cNvCxnSpPr/>
      </xdr:nvCxnSpPr>
      <xdr:spPr>
        <a:xfrm flipV="1">
          <a:off x="15290800" y="145912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59" name="フローチャート : 判断 258"/>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0" name="テキスト ボックス 259"/>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45538</xdr:rowOff>
    </xdr:from>
    <xdr:to>
      <xdr:col>22</xdr:col>
      <xdr:colOff>203200</xdr:colOff>
      <xdr:row>88</xdr:row>
      <xdr:rowOff>124098</xdr:rowOff>
    </xdr:to>
    <xdr:cxnSp macro="">
      <xdr:nvCxnSpPr>
        <xdr:cNvPr id="261" name="直線コネクタ 260"/>
        <xdr:cNvCxnSpPr/>
      </xdr:nvCxnSpPr>
      <xdr:spPr>
        <a:xfrm flipV="1">
          <a:off x="14401800" y="14618788"/>
          <a:ext cx="889000" cy="5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2" name="フローチャート : 判断 261"/>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3" name="テキスト ボックス 262"/>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124098</xdr:rowOff>
    </xdr:from>
    <xdr:to>
      <xdr:col>21</xdr:col>
      <xdr:colOff>0</xdr:colOff>
      <xdr:row>88</xdr:row>
      <xdr:rowOff>144780</xdr:rowOff>
    </xdr:to>
    <xdr:cxnSp macro="">
      <xdr:nvCxnSpPr>
        <xdr:cNvPr id="264" name="直線コネクタ 263"/>
        <xdr:cNvCxnSpPr/>
      </xdr:nvCxnSpPr>
      <xdr:spPr>
        <a:xfrm flipV="1">
          <a:off x="13512800" y="1521169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161108</xdr:rowOff>
    </xdr:from>
    <xdr:to>
      <xdr:col>21</xdr:col>
      <xdr:colOff>50800</xdr:colOff>
      <xdr:row>87</xdr:row>
      <xdr:rowOff>91258</xdr:rowOff>
    </xdr:to>
    <xdr:sp macro="" textlink="">
      <xdr:nvSpPr>
        <xdr:cNvPr id="265" name="フローチャート : 判断 264"/>
        <xdr:cNvSpPr/>
      </xdr:nvSpPr>
      <xdr:spPr>
        <a:xfrm>
          <a:off x="14351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66" name="テキスト ボックス 265"/>
        <xdr:cNvSpPr txBox="1"/>
      </xdr:nvSpPr>
      <xdr:spPr>
        <a:xfrm>
          <a:off x="14020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67" name="フローチャート : 判断 266"/>
        <xdr:cNvSpPr/>
      </xdr:nvSpPr>
      <xdr:spPr>
        <a:xfrm>
          <a:off x="13462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68" name="テキスト ボックス 267"/>
        <xdr:cNvSpPr txBox="1"/>
      </xdr:nvSpPr>
      <xdr:spPr>
        <a:xfrm>
          <a:off x="13131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74" name="円/楕円 273"/>
        <xdr:cNvSpPr/>
      </xdr:nvSpPr>
      <xdr:spPr>
        <a:xfrm>
          <a:off x="169672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165843</xdr:rowOff>
    </xdr:from>
    <xdr:ext cx="762000" cy="259045"/>
    <xdr:sp macro="" textlink="">
      <xdr:nvSpPr>
        <xdr:cNvPr id="275" name="給与水準   （国との比較）該当値テキスト"/>
        <xdr:cNvSpPr txBox="1"/>
      </xdr:nvSpPr>
      <xdr:spPr>
        <a:xfrm>
          <a:off x="17106900" y="1456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138612</xdr:rowOff>
    </xdr:from>
    <xdr:to>
      <xdr:col>23</xdr:col>
      <xdr:colOff>457200</xdr:colOff>
      <xdr:row>85</xdr:row>
      <xdr:rowOff>68762</xdr:rowOff>
    </xdr:to>
    <xdr:sp macro="" textlink="">
      <xdr:nvSpPr>
        <xdr:cNvPr id="276" name="円/楕円 275"/>
        <xdr:cNvSpPr/>
      </xdr:nvSpPr>
      <xdr:spPr>
        <a:xfrm>
          <a:off x="161290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53539</xdr:rowOff>
    </xdr:from>
    <xdr:ext cx="736600" cy="259045"/>
    <xdr:sp macro="" textlink="">
      <xdr:nvSpPr>
        <xdr:cNvPr id="277" name="テキスト ボックス 276"/>
        <xdr:cNvSpPr txBox="1"/>
      </xdr:nvSpPr>
      <xdr:spPr>
        <a:xfrm>
          <a:off x="15798800" y="1462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166188</xdr:rowOff>
    </xdr:from>
    <xdr:to>
      <xdr:col>22</xdr:col>
      <xdr:colOff>254000</xdr:colOff>
      <xdr:row>85</xdr:row>
      <xdr:rowOff>96338</xdr:rowOff>
    </xdr:to>
    <xdr:sp macro="" textlink="">
      <xdr:nvSpPr>
        <xdr:cNvPr id="278" name="円/楕円 277"/>
        <xdr:cNvSpPr/>
      </xdr:nvSpPr>
      <xdr:spPr>
        <a:xfrm>
          <a:off x="15240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81115</xdr:rowOff>
    </xdr:from>
    <xdr:ext cx="762000" cy="259045"/>
    <xdr:sp macro="" textlink="">
      <xdr:nvSpPr>
        <xdr:cNvPr id="279" name="テキスト ボックス 278"/>
        <xdr:cNvSpPr txBox="1"/>
      </xdr:nvSpPr>
      <xdr:spPr>
        <a:xfrm>
          <a:off x="14909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73298</xdr:rowOff>
    </xdr:from>
    <xdr:to>
      <xdr:col>21</xdr:col>
      <xdr:colOff>50800</xdr:colOff>
      <xdr:row>89</xdr:row>
      <xdr:rowOff>3448</xdr:rowOff>
    </xdr:to>
    <xdr:sp macro="" textlink="">
      <xdr:nvSpPr>
        <xdr:cNvPr id="280" name="円/楕円 279"/>
        <xdr:cNvSpPr/>
      </xdr:nvSpPr>
      <xdr:spPr>
        <a:xfrm>
          <a:off x="14351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159675</xdr:rowOff>
    </xdr:from>
    <xdr:ext cx="762000" cy="259045"/>
    <xdr:sp macro="" textlink="">
      <xdr:nvSpPr>
        <xdr:cNvPr id="281" name="テキスト ボックス 280"/>
        <xdr:cNvSpPr txBox="1"/>
      </xdr:nvSpPr>
      <xdr:spPr>
        <a:xfrm>
          <a:off x="14020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2" name="円/楕円 281"/>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3" name="テキスト ボックス 282"/>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+0.29</a:t>
          </a:r>
          <a:r>
            <a:rPr kumimoji="1" lang="ja-JP" altLang="en-US" sz="1100">
              <a:latin typeface="ＭＳ Ｐゴシック"/>
            </a:rPr>
            <a:t>人、類似団体比△</a:t>
          </a:r>
          <a:r>
            <a:rPr kumimoji="1" lang="en-US" altLang="ja-JP" sz="1100">
              <a:latin typeface="ＭＳ Ｐゴシック"/>
            </a:rPr>
            <a:t>4.12</a:t>
          </a:r>
          <a:r>
            <a:rPr kumimoji="1" lang="ja-JP" altLang="en-US" sz="1100">
              <a:latin typeface="ＭＳ Ｐゴシック"/>
            </a:rPr>
            <a:t>人となっている。</a:t>
          </a:r>
          <a:endParaRPr kumimoji="1" lang="en-US" altLang="ja-JP" sz="1100">
            <a:latin typeface="ＭＳ Ｐゴシック"/>
          </a:endParaRPr>
        </a:p>
        <a:p>
          <a:r>
            <a:rPr kumimoji="1" lang="ja-JP" altLang="en-US" sz="1100">
              <a:latin typeface="ＭＳ Ｐゴシック"/>
            </a:rPr>
            <a:t>これまで集中改革プランにおける定員管理適正化に基づき、退職不補充、非正規職員化等に取り組んできた結果、類似団体より少ない数値となっているが、今後は業務の効率化を図りながら、適正な職員の配置を検討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10" name="直線コネクタ 309"/>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11"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2" name="直線コネクタ 311"/>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3"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4" name="直線コネクタ 313"/>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56286</xdr:rowOff>
    </xdr:from>
    <xdr:to>
      <xdr:col>24</xdr:col>
      <xdr:colOff>558800</xdr:colOff>
      <xdr:row>60</xdr:row>
      <xdr:rowOff>70282</xdr:rowOff>
    </xdr:to>
    <xdr:cxnSp macro="">
      <xdr:nvCxnSpPr>
        <xdr:cNvPr id="315" name="直線コネクタ 314"/>
        <xdr:cNvCxnSpPr/>
      </xdr:nvCxnSpPr>
      <xdr:spPr>
        <a:xfrm>
          <a:off x="16179800" y="10343286"/>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6"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7" name="フローチャート : 判断 316"/>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56286</xdr:rowOff>
    </xdr:from>
    <xdr:to>
      <xdr:col>23</xdr:col>
      <xdr:colOff>406400</xdr:colOff>
      <xdr:row>60</xdr:row>
      <xdr:rowOff>69317</xdr:rowOff>
    </xdr:to>
    <xdr:cxnSp macro="">
      <xdr:nvCxnSpPr>
        <xdr:cNvPr id="318" name="直線コネクタ 317"/>
        <xdr:cNvCxnSpPr/>
      </xdr:nvCxnSpPr>
      <xdr:spPr>
        <a:xfrm flipV="1">
          <a:off x="15290800" y="103432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9" name="フローチャート : 判断 318"/>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20" name="テキスト ボックス 319"/>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64491</xdr:rowOff>
    </xdr:from>
    <xdr:to>
      <xdr:col>22</xdr:col>
      <xdr:colOff>203200</xdr:colOff>
      <xdr:row>60</xdr:row>
      <xdr:rowOff>69317</xdr:rowOff>
    </xdr:to>
    <xdr:cxnSp macro="">
      <xdr:nvCxnSpPr>
        <xdr:cNvPr id="321" name="直線コネクタ 320"/>
        <xdr:cNvCxnSpPr/>
      </xdr:nvCxnSpPr>
      <xdr:spPr>
        <a:xfrm>
          <a:off x="14401800" y="103514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2" name="フローチャート : 判断 321"/>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3" name="テキスト ボックス 322"/>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64008</xdr:rowOff>
    </xdr:from>
    <xdr:to>
      <xdr:col>21</xdr:col>
      <xdr:colOff>0</xdr:colOff>
      <xdr:row>60</xdr:row>
      <xdr:rowOff>64491</xdr:rowOff>
    </xdr:to>
    <xdr:cxnSp macro="">
      <xdr:nvCxnSpPr>
        <xdr:cNvPr id="324" name="直線コネクタ 323"/>
        <xdr:cNvCxnSpPr/>
      </xdr:nvCxnSpPr>
      <xdr:spPr>
        <a:xfrm>
          <a:off x="13512800" y="1035100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5" name="フローチャート : 判断 324"/>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6" name="テキスト ボックス 325"/>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7" name="フローチャート : 判断 326"/>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8" name="テキスト ボックス 327"/>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19482</xdr:rowOff>
    </xdr:from>
    <xdr:to>
      <xdr:col>24</xdr:col>
      <xdr:colOff>609600</xdr:colOff>
      <xdr:row>60</xdr:row>
      <xdr:rowOff>121082</xdr:rowOff>
    </xdr:to>
    <xdr:sp macro="" textlink="">
      <xdr:nvSpPr>
        <xdr:cNvPr id="334" name="円/楕円 333"/>
        <xdr:cNvSpPr/>
      </xdr:nvSpPr>
      <xdr:spPr>
        <a:xfrm>
          <a:off x="169672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112209</xdr:rowOff>
    </xdr:from>
    <xdr:ext cx="762000" cy="259045"/>
    <xdr:sp macro="" textlink="">
      <xdr:nvSpPr>
        <xdr:cNvPr id="335" name="定員管理の状況該当値テキスト"/>
        <xdr:cNvSpPr txBox="1"/>
      </xdr:nvSpPr>
      <xdr:spPr>
        <a:xfrm>
          <a:off x="17106900" y="1022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5486</xdr:rowOff>
    </xdr:from>
    <xdr:to>
      <xdr:col>23</xdr:col>
      <xdr:colOff>457200</xdr:colOff>
      <xdr:row>60</xdr:row>
      <xdr:rowOff>107086</xdr:rowOff>
    </xdr:to>
    <xdr:sp macro="" textlink="">
      <xdr:nvSpPr>
        <xdr:cNvPr id="336" name="円/楕円 335"/>
        <xdr:cNvSpPr/>
      </xdr:nvSpPr>
      <xdr:spPr>
        <a:xfrm>
          <a:off x="16129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117263</xdr:rowOff>
    </xdr:from>
    <xdr:ext cx="736600" cy="259045"/>
    <xdr:sp macro="" textlink="">
      <xdr:nvSpPr>
        <xdr:cNvPr id="337" name="テキスト ボックス 336"/>
        <xdr:cNvSpPr txBox="1"/>
      </xdr:nvSpPr>
      <xdr:spPr>
        <a:xfrm>
          <a:off x="15798800" y="1006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18517</xdr:rowOff>
    </xdr:from>
    <xdr:to>
      <xdr:col>22</xdr:col>
      <xdr:colOff>254000</xdr:colOff>
      <xdr:row>60</xdr:row>
      <xdr:rowOff>120117</xdr:rowOff>
    </xdr:to>
    <xdr:sp macro="" textlink="">
      <xdr:nvSpPr>
        <xdr:cNvPr id="338" name="円/楕円 337"/>
        <xdr:cNvSpPr/>
      </xdr:nvSpPr>
      <xdr:spPr>
        <a:xfrm>
          <a:off x="15240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130294</xdr:rowOff>
    </xdr:from>
    <xdr:ext cx="762000" cy="259045"/>
    <xdr:sp macro="" textlink="">
      <xdr:nvSpPr>
        <xdr:cNvPr id="339" name="テキスト ボックス 338"/>
        <xdr:cNvSpPr txBox="1"/>
      </xdr:nvSpPr>
      <xdr:spPr>
        <a:xfrm>
          <a:off x="14909800" y="100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13691</xdr:rowOff>
    </xdr:from>
    <xdr:to>
      <xdr:col>21</xdr:col>
      <xdr:colOff>50800</xdr:colOff>
      <xdr:row>60</xdr:row>
      <xdr:rowOff>115291</xdr:rowOff>
    </xdr:to>
    <xdr:sp macro="" textlink="">
      <xdr:nvSpPr>
        <xdr:cNvPr id="340" name="円/楕円 339"/>
        <xdr:cNvSpPr/>
      </xdr:nvSpPr>
      <xdr:spPr>
        <a:xfrm>
          <a:off x="14351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125468</xdr:rowOff>
    </xdr:from>
    <xdr:ext cx="762000" cy="259045"/>
    <xdr:sp macro="" textlink="">
      <xdr:nvSpPr>
        <xdr:cNvPr id="341" name="テキスト ボックス 340"/>
        <xdr:cNvSpPr txBox="1"/>
      </xdr:nvSpPr>
      <xdr:spPr>
        <a:xfrm>
          <a:off x="14020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13208</xdr:rowOff>
    </xdr:from>
    <xdr:to>
      <xdr:col>19</xdr:col>
      <xdr:colOff>533400</xdr:colOff>
      <xdr:row>60</xdr:row>
      <xdr:rowOff>114808</xdr:rowOff>
    </xdr:to>
    <xdr:sp macro="" textlink="">
      <xdr:nvSpPr>
        <xdr:cNvPr id="342" name="円/楕円 341"/>
        <xdr:cNvSpPr/>
      </xdr:nvSpPr>
      <xdr:spPr>
        <a:xfrm>
          <a:off x="13462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124985</xdr:rowOff>
    </xdr:from>
    <xdr:ext cx="762000" cy="259045"/>
    <xdr:sp macro="" textlink="">
      <xdr:nvSpPr>
        <xdr:cNvPr id="343" name="テキスト ボックス 342"/>
        <xdr:cNvSpPr txBox="1"/>
      </xdr:nvSpPr>
      <xdr:spPr>
        <a:xfrm>
          <a:off x="13131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ポイントとなっている。単年度でみると＋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ポイントとなっており、利息償還を圧縮するため、据置期間を廃止したことや償還方法を元利均等償還から元金均等償還にシフトしたことによる一般会計等の元利償還金の増（＋</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百万円）過疎対策事業債償還終了により元利償還金・準元利償還金に係る基準財政需要額算入額が減（△</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元金償還の開始</a:t>
          </a:r>
          <a:r>
            <a:rPr kumimoji="1" lang="ja-JP" altLang="en-US" sz="1100">
              <a:solidFill>
                <a:schemeClr val="dk1"/>
              </a:solidFill>
              <a:effectLst/>
              <a:latin typeface="+mn-lt"/>
              <a:ea typeface="+mn-ea"/>
              <a:cs typeface="+mn-cs"/>
            </a:rPr>
            <a:t>などで</a:t>
          </a:r>
          <a:r>
            <a:rPr kumimoji="1" lang="ja-JP" altLang="ja-JP" sz="1100">
              <a:solidFill>
                <a:schemeClr val="dk1"/>
              </a:solidFill>
              <a:effectLst/>
              <a:latin typeface="+mn-lt"/>
              <a:ea typeface="+mn-ea"/>
              <a:cs typeface="+mn-cs"/>
            </a:rPr>
            <a:t>一時的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公債費負担が増加することになるが、償還方法などを適切に管理し、財政健全化に努める。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4" name="直線コネクタ 373"/>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5"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6" name="直線コネクタ 375"/>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7"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8" name="直線コネクタ 377"/>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39</xdr:row>
      <xdr:rowOff>149074</xdr:rowOff>
    </xdr:to>
    <xdr:cxnSp macro="">
      <xdr:nvCxnSpPr>
        <xdr:cNvPr id="379" name="直線コネクタ 378"/>
        <xdr:cNvCxnSpPr/>
      </xdr:nvCxnSpPr>
      <xdr:spPr>
        <a:xfrm>
          <a:off x="16179800" y="68126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0"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81" name="フローチャート : 判断 380"/>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12095</xdr:rowOff>
    </xdr:to>
    <xdr:cxnSp macro="">
      <xdr:nvCxnSpPr>
        <xdr:cNvPr id="382" name="直線コネクタ 381"/>
        <xdr:cNvCxnSpPr/>
      </xdr:nvCxnSpPr>
      <xdr:spPr>
        <a:xfrm flipV="1">
          <a:off x="15290800" y="68126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3" name="フローチャート : 判断 382"/>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4" name="テキスト ボックス 383"/>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149981</xdr:rowOff>
    </xdr:to>
    <xdr:cxnSp macro="">
      <xdr:nvCxnSpPr>
        <xdr:cNvPr id="385" name="直線コネクタ 384"/>
        <xdr:cNvCxnSpPr/>
      </xdr:nvCxnSpPr>
      <xdr:spPr>
        <a:xfrm flipV="1">
          <a:off x="14401800" y="68700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6" name="フローチャート : 判断 385"/>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7" name="テキスト ボックス 386"/>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139398</xdr:rowOff>
    </xdr:to>
    <xdr:cxnSp macro="">
      <xdr:nvCxnSpPr>
        <xdr:cNvPr id="388" name="直線コネクタ 387"/>
        <xdr:cNvCxnSpPr/>
      </xdr:nvCxnSpPr>
      <xdr:spPr>
        <a:xfrm flipV="1">
          <a:off x="13512800" y="700798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9" name="フローチャート : 判断 388"/>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90" name="テキスト ボックス 389"/>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91" name="フローチャート : 判断 390"/>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2" name="テキスト ボックス 391"/>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98" name="円/楕円 397"/>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399"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0" name="円/楕円 399"/>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1" name="テキスト ボックス 400"/>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402" name="円/楕円 401"/>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3" name="テキスト ボックス 40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4" name="円/楕円 403"/>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05" name="テキスト ボックス 404"/>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6" name="円/楕円 405"/>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7" name="テキスト ボックス 406"/>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102.0%</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地方債現在高は緊急・防災減災事業債の借入などにより増（＋</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百万円）となっているものの、公営企業債等繰入見込額の減（△</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百万円）や充当可能基金の増（＋</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百万円）による充当可能財源の増（＋</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百万円）などが比率を押し下げる要因となっている。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6" name="直線コネクタ 435"/>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7"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8" name="直線コネクタ 437"/>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41"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2" name="フローチャート : 判断 441"/>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5" name="フローチャート : 判断 444"/>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6" name="テキスト ボックス 445"/>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+0.4</a:t>
          </a:r>
          <a:r>
            <a:rPr kumimoji="1" lang="ja-JP" altLang="en-US" sz="1100">
              <a:latin typeface="ＭＳ Ｐゴシック"/>
            </a:rPr>
            <a:t>ポイント、類似団体比△</a:t>
          </a:r>
          <a:r>
            <a:rPr kumimoji="1" lang="en-US" altLang="ja-JP" sz="1100">
              <a:latin typeface="ＭＳ Ｐゴシック"/>
            </a:rPr>
            <a:t>3.9</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一般職給与は△</a:t>
          </a:r>
          <a:r>
            <a:rPr kumimoji="1" lang="en-US" altLang="ja-JP" sz="1100">
              <a:latin typeface="ＭＳ Ｐゴシック"/>
            </a:rPr>
            <a:t>12</a:t>
          </a:r>
          <a:r>
            <a:rPr kumimoji="1" lang="ja-JP" altLang="en-US" sz="1100">
              <a:latin typeface="ＭＳ Ｐゴシック"/>
            </a:rPr>
            <a:t>百万円と減少しているが、その他の特別職給与、嘱託員報酬等の増加が上回り、前年度に比べ増加している。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本町は全国的に正規職員数が少ないため、今後は定員適正管理を図りつつ、低い水準を保つ。</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35</xdr:row>
      <xdr:rowOff>161290</xdr:rowOff>
    </xdr:to>
    <xdr:cxnSp macro="">
      <xdr:nvCxnSpPr>
        <xdr:cNvPr id="64" name="直線コネクタ 63"/>
        <xdr:cNvCxnSpPr/>
      </xdr:nvCxnSpPr>
      <xdr:spPr>
        <a:xfrm>
          <a:off x="3987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49276</xdr:rowOff>
    </xdr:to>
    <xdr:cxnSp macro="">
      <xdr:nvCxnSpPr>
        <xdr:cNvPr id="67" name="直線コネクタ 66"/>
        <xdr:cNvCxnSpPr/>
      </xdr:nvCxnSpPr>
      <xdr:spPr>
        <a:xfrm flipV="1">
          <a:off x="3098800" y="6143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49276</xdr:rowOff>
    </xdr:to>
    <xdr:cxnSp macro="">
      <xdr:nvCxnSpPr>
        <xdr:cNvPr id="70" name="直線コネクタ 69"/>
        <xdr:cNvCxnSpPr/>
      </xdr:nvCxnSpPr>
      <xdr:spPr>
        <a:xfrm>
          <a:off x="2209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21844</xdr:rowOff>
    </xdr:to>
    <xdr:cxnSp macro="">
      <xdr:nvCxnSpPr>
        <xdr:cNvPr id="73" name="直線コネクタ 72"/>
        <xdr:cNvCxnSpPr/>
      </xdr:nvCxnSpPr>
      <xdr:spPr>
        <a:xfrm>
          <a:off x="1320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5" name="円/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128778</xdr:rowOff>
    </xdr:from>
    <xdr:to>
      <xdr:col>1</xdr:col>
      <xdr:colOff>676275</xdr:colOff>
      <xdr:row>36</xdr:row>
      <xdr:rowOff>58928</xdr:rowOff>
    </xdr:to>
    <xdr:sp macro="" textlink="">
      <xdr:nvSpPr>
        <xdr:cNvPr id="91" name="円/楕円 90"/>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69105</xdr:rowOff>
    </xdr:from>
    <xdr:ext cx="762000" cy="259045"/>
    <xdr:sp macro="" textlink="">
      <xdr:nvSpPr>
        <xdr:cNvPr id="92" name="テキスト ボックス 91"/>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し尿・浄化槽汚泥処理委託料や電子計算費電算機リース料などの増加により前年度比</a:t>
          </a:r>
          <a:r>
            <a:rPr kumimoji="1" lang="en-US" altLang="ja-JP" sz="1100">
              <a:latin typeface="ＭＳ Ｐゴシック"/>
            </a:rPr>
            <a:t>+2.9</a:t>
          </a:r>
          <a:r>
            <a:rPr kumimoji="1" lang="ja-JP" altLang="en-US" sz="1100">
              <a:latin typeface="ＭＳ Ｐゴシック"/>
            </a:rPr>
            <a:t>ポイント、類似団体比</a:t>
          </a:r>
          <a:r>
            <a:rPr kumimoji="1" lang="en-US" altLang="ja-JP" sz="1100">
              <a:latin typeface="ＭＳ Ｐゴシック"/>
            </a:rPr>
            <a:t>+4.2</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今後は創意工夫による経費抑制に努める。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18</xdr:row>
      <xdr:rowOff>104140</xdr:rowOff>
    </xdr:to>
    <xdr:cxnSp macro="">
      <xdr:nvCxnSpPr>
        <xdr:cNvPr id="125" name="直線コネクタ 124"/>
        <xdr:cNvCxnSpPr/>
      </xdr:nvCxnSpPr>
      <xdr:spPr>
        <a:xfrm>
          <a:off x="15671800" y="29692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54610</xdr:rowOff>
    </xdr:to>
    <xdr:cxnSp macro="">
      <xdr:nvCxnSpPr>
        <xdr:cNvPr id="128" name="直線コネクタ 127"/>
        <xdr:cNvCxnSpPr/>
      </xdr:nvCxnSpPr>
      <xdr:spPr>
        <a:xfrm>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134620</xdr:rowOff>
    </xdr:to>
    <xdr:cxnSp macro="">
      <xdr:nvCxnSpPr>
        <xdr:cNvPr id="131" name="直線コネクタ 130"/>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81280</xdr:rowOff>
    </xdr:to>
    <xdr:cxnSp macro="">
      <xdr:nvCxnSpPr>
        <xdr:cNvPr id="134" name="直線コネクタ 133"/>
        <xdr:cNvCxnSpPr/>
      </xdr:nvCxnSpPr>
      <xdr:spPr>
        <a:xfrm>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+1.4</a:t>
          </a:r>
          <a:r>
            <a:rPr kumimoji="1" lang="ja-JP" altLang="en-US" sz="1100">
              <a:latin typeface="ＭＳ Ｐゴシック"/>
            </a:rPr>
            <a:t>ポイント、類似団体比</a:t>
          </a:r>
          <a:r>
            <a:rPr kumimoji="1" lang="en-US" altLang="ja-JP" sz="1100">
              <a:latin typeface="ＭＳ Ｐゴシック"/>
            </a:rPr>
            <a:t>+4.2</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施設型給付費負担金の増（</a:t>
          </a:r>
          <a:r>
            <a:rPr kumimoji="1" lang="en-US" altLang="ja-JP" sz="1100">
              <a:latin typeface="ＭＳ Ｐゴシック"/>
            </a:rPr>
            <a:t>+79</a:t>
          </a:r>
          <a:r>
            <a:rPr kumimoji="1" lang="ja-JP" altLang="en-US" sz="1100">
              <a:latin typeface="ＭＳ Ｐゴシック"/>
            </a:rPr>
            <a:t>百万円）、高齢者外出支援タクシー利用助成の増（</a:t>
          </a:r>
          <a:r>
            <a:rPr kumimoji="1" lang="en-US" altLang="ja-JP" sz="1100">
              <a:latin typeface="ＭＳ Ｐゴシック"/>
            </a:rPr>
            <a:t>+7</a:t>
          </a:r>
          <a:r>
            <a:rPr kumimoji="1" lang="ja-JP" altLang="en-US" sz="1100">
              <a:latin typeface="ＭＳ Ｐゴシック"/>
            </a:rPr>
            <a:t>百万円）、障害者自立支援給付費の増（</a:t>
          </a:r>
          <a:r>
            <a:rPr kumimoji="1" lang="en-US" altLang="ja-JP" sz="1100">
              <a:latin typeface="ＭＳ Ｐゴシック"/>
            </a:rPr>
            <a:t>+5</a:t>
          </a:r>
          <a:r>
            <a:rPr kumimoji="1" lang="ja-JP" altLang="en-US" sz="1100">
              <a:latin typeface="ＭＳ Ｐゴシック"/>
            </a:rPr>
            <a:t>百万円）などの増要因があげられる。</a:t>
          </a:r>
          <a:endParaRPr kumimoji="1" lang="en-US" altLang="ja-JP" sz="1100">
            <a:latin typeface="ＭＳ Ｐゴシック"/>
          </a:endParaRPr>
        </a:p>
        <a:p>
          <a:r>
            <a:rPr kumimoji="1" lang="ja-JP" altLang="en-US" sz="1100">
              <a:latin typeface="ＭＳ Ｐゴシック"/>
            </a:rPr>
            <a:t>これら扶助費の抑制は困難であるが、他の経常経費の抑制に努め、財政圧迫に歯止めをかける。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61</xdr:row>
      <xdr:rowOff>146050</xdr:rowOff>
    </xdr:to>
    <xdr:cxnSp macro="">
      <xdr:nvCxnSpPr>
        <xdr:cNvPr id="186" name="直線コネクタ 185"/>
        <xdr:cNvCxnSpPr/>
      </xdr:nvCxnSpPr>
      <xdr:spPr>
        <a:xfrm>
          <a:off x="3987800" y="10337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165100</xdr:rowOff>
    </xdr:from>
    <xdr:to>
      <xdr:col>5</xdr:col>
      <xdr:colOff>549275</xdr:colOff>
      <xdr:row>60</xdr:row>
      <xdr:rowOff>50800</xdr:rowOff>
    </xdr:to>
    <xdr:cxnSp macro="">
      <xdr:nvCxnSpPr>
        <xdr:cNvPr id="189" name="直線コネクタ 188"/>
        <xdr:cNvCxnSpPr/>
      </xdr:nvCxnSpPr>
      <xdr:spPr>
        <a:xfrm>
          <a:off x="3098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165100</xdr:rowOff>
    </xdr:to>
    <xdr:cxnSp macro="">
      <xdr:nvCxnSpPr>
        <xdr:cNvPr id="192" name="直線コネクタ 191"/>
        <xdr:cNvCxnSpPr/>
      </xdr:nvCxnSpPr>
      <xdr:spPr>
        <a:xfrm>
          <a:off x="2209800" y="1018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69850</xdr:rowOff>
    </xdr:to>
    <xdr:cxnSp macro="">
      <xdr:nvCxnSpPr>
        <xdr:cNvPr id="195" name="直線コネクタ 194"/>
        <xdr:cNvCxnSpPr/>
      </xdr:nvCxnSpPr>
      <xdr:spPr>
        <a:xfrm>
          <a:off x="1320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5" name="円/楕円 204"/>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6"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7" name="円/楕円 206"/>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8" name="テキスト ボックス 207"/>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114300</xdr:rowOff>
    </xdr:from>
    <xdr:to>
      <xdr:col>4</xdr:col>
      <xdr:colOff>396875</xdr:colOff>
      <xdr:row>60</xdr:row>
      <xdr:rowOff>44450</xdr:rowOff>
    </xdr:to>
    <xdr:sp macro="" textlink="">
      <xdr:nvSpPr>
        <xdr:cNvPr id="209" name="円/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3" name="円/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前年度比△</a:t>
          </a:r>
          <a:r>
            <a:rPr kumimoji="1" lang="en-US" altLang="ja-JP" sz="1100">
              <a:latin typeface="ＭＳ Ｐゴシック"/>
            </a:rPr>
            <a:t>0.8</a:t>
          </a:r>
          <a:r>
            <a:rPr kumimoji="1" lang="ja-JP" altLang="en-US" sz="1100">
              <a:latin typeface="ＭＳ Ｐゴシック"/>
            </a:rPr>
            <a:t>ポイントとなっおり、主な要因は特別会計への繰出金の減である。特に公共下水道事業会計への繰出金の減（△</a:t>
          </a:r>
          <a:r>
            <a:rPr kumimoji="1" lang="en-US" altLang="ja-JP" sz="1100">
              <a:latin typeface="ＭＳ Ｐゴシック"/>
            </a:rPr>
            <a:t>23</a:t>
          </a:r>
          <a:r>
            <a:rPr kumimoji="1" lang="ja-JP" altLang="en-US" sz="1100">
              <a:latin typeface="ＭＳ Ｐゴシック"/>
            </a:rPr>
            <a:t>百万円）によるところが大きい。</a:t>
          </a:r>
          <a:r>
            <a:rPr kumimoji="1" lang="ja-JP" altLang="ja-JP" sz="1100">
              <a:solidFill>
                <a:schemeClr val="dk1"/>
              </a:solidFill>
              <a:effectLst/>
              <a:latin typeface="+mn-lt"/>
              <a:ea typeface="+mn-ea"/>
              <a:cs typeface="+mn-cs"/>
            </a:rPr>
            <a:t>類似団体比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ポイントとなっている。</a:t>
          </a:r>
          <a:endParaRPr lang="ja-JP" altLang="ja-JP">
            <a:effectLst/>
          </a:endParaRPr>
        </a:p>
        <a:p>
          <a:r>
            <a:rPr kumimoji="1" lang="ja-JP" altLang="en-US" sz="1100">
              <a:latin typeface="ＭＳ Ｐゴシック"/>
            </a:rPr>
            <a:t>今後も特別会計への繰出金の抑制を図るために各特別会計の適正な事業運営に努める必要がある。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152146</xdr:rowOff>
    </xdr:to>
    <xdr:cxnSp macro="">
      <xdr:nvCxnSpPr>
        <xdr:cNvPr id="244" name="直線コネクタ 243"/>
        <xdr:cNvCxnSpPr/>
      </xdr:nvCxnSpPr>
      <xdr:spPr>
        <a:xfrm flipV="1">
          <a:off x="15671800" y="9888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53848</xdr:rowOff>
    </xdr:from>
    <xdr:to>
      <xdr:col>22</xdr:col>
      <xdr:colOff>565150</xdr:colOff>
      <xdr:row>57</xdr:row>
      <xdr:rowOff>152146</xdr:rowOff>
    </xdr:to>
    <xdr:cxnSp macro="">
      <xdr:nvCxnSpPr>
        <xdr:cNvPr id="247" name="直線コネクタ 246"/>
        <xdr:cNvCxnSpPr/>
      </xdr:nvCxnSpPr>
      <xdr:spPr>
        <a:xfrm>
          <a:off x="14782800" y="965504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67564</xdr:rowOff>
    </xdr:to>
    <xdr:cxnSp macro="">
      <xdr:nvCxnSpPr>
        <xdr:cNvPr id="250" name="直線コネクタ 249"/>
        <xdr:cNvCxnSpPr/>
      </xdr:nvCxnSpPr>
      <xdr:spPr>
        <a:xfrm flipV="1">
          <a:off x="13893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81280</xdr:rowOff>
    </xdr:to>
    <xdr:cxnSp macro="">
      <xdr:nvCxnSpPr>
        <xdr:cNvPr id="253" name="直線コネクタ 252"/>
        <xdr:cNvCxnSpPr/>
      </xdr:nvCxnSpPr>
      <xdr:spPr>
        <a:xfrm flipV="1">
          <a:off x="13004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3" name="円/楕円 262"/>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4"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101346</xdr:rowOff>
    </xdr:from>
    <xdr:to>
      <xdr:col>22</xdr:col>
      <xdr:colOff>615950</xdr:colOff>
      <xdr:row>58</xdr:row>
      <xdr:rowOff>31496</xdr:rowOff>
    </xdr:to>
    <xdr:sp macro="" textlink="">
      <xdr:nvSpPr>
        <xdr:cNvPr id="265" name="円/楕円 264"/>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16273</xdr:rowOff>
    </xdr:from>
    <xdr:ext cx="736600" cy="259045"/>
    <xdr:sp macro="" textlink="">
      <xdr:nvSpPr>
        <xdr:cNvPr id="266" name="テキスト ボックス 265"/>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7" name="円/楕円 266"/>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114825</xdr:rowOff>
    </xdr:from>
    <xdr:ext cx="762000" cy="259045"/>
    <xdr:sp macro="" textlink="">
      <xdr:nvSpPr>
        <xdr:cNvPr id="268" name="テキスト ボックス 267"/>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9" name="円/楕円 268"/>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70" name="テキスト ボックス 269"/>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1" name="円/楕円 270"/>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2" name="テキスト ボックス 27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0.5</a:t>
          </a:r>
          <a:r>
            <a:rPr kumimoji="1" lang="ja-JP" altLang="en-US" sz="1100">
              <a:latin typeface="ＭＳ Ｐゴシック"/>
            </a:rPr>
            <a:t>ポイントとなっており、北松南部清掃一部事務組合の解散による負担金の減（△</a:t>
          </a:r>
          <a:r>
            <a:rPr kumimoji="1" lang="en-US" altLang="ja-JP" sz="1100">
              <a:latin typeface="ＭＳ Ｐゴシック"/>
            </a:rPr>
            <a:t>12</a:t>
          </a:r>
          <a:r>
            <a:rPr kumimoji="1" lang="ja-JP" altLang="en-US" sz="1100">
              <a:latin typeface="ＭＳ Ｐゴシック"/>
            </a:rPr>
            <a:t>百万円）が主な減要因である。類似団体と比較しても△</a:t>
          </a:r>
          <a:r>
            <a:rPr kumimoji="1" lang="en-US" altLang="ja-JP" sz="1100">
              <a:latin typeface="ＭＳ Ｐゴシック"/>
            </a:rPr>
            <a:t>5.3</a:t>
          </a:r>
          <a:r>
            <a:rPr kumimoji="1" lang="ja-JP" altLang="en-US" sz="1100">
              <a:latin typeface="ＭＳ Ｐゴシック"/>
            </a:rPr>
            <a:t>ポイントと低い値となっているが、今後も各種団体への補助金の必要性や効果を勘案し、廃止・縮小に努める。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161290</xdr:rowOff>
    </xdr:to>
    <xdr:cxnSp macro="">
      <xdr:nvCxnSpPr>
        <xdr:cNvPr id="302" name="直線コネクタ 301"/>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161290</xdr:rowOff>
    </xdr:to>
    <xdr:cxnSp macro="">
      <xdr:nvCxnSpPr>
        <xdr:cNvPr id="305" name="直線コネクタ 304"/>
        <xdr:cNvCxnSpPr/>
      </xdr:nvCxnSpPr>
      <xdr:spPr>
        <a:xfrm>
          <a:off x="14782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147574</xdr:rowOff>
    </xdr:to>
    <xdr:cxnSp macro="">
      <xdr:nvCxnSpPr>
        <xdr:cNvPr id="308" name="直線コネクタ 307"/>
        <xdr:cNvCxnSpPr/>
      </xdr:nvCxnSpPr>
      <xdr:spPr>
        <a:xfrm>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124714</xdr:rowOff>
    </xdr:to>
    <xdr:cxnSp macro="">
      <xdr:nvCxnSpPr>
        <xdr:cNvPr id="311" name="直線コネクタ 310"/>
        <xdr:cNvCxnSpPr/>
      </xdr:nvCxnSpPr>
      <xdr:spPr>
        <a:xfrm>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1" name="円/楕円 320"/>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2"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3" name="円/楕円 32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4" name="テキスト ボックス 323"/>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5" name="円/楕円 324"/>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6" name="テキスト ボックス 325"/>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7" name="円/楕円 326"/>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8" name="テキスト ボックス 327"/>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29" name="円/楕円 328"/>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0" name="テキスト ボックス 329"/>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+0.2</a:t>
          </a:r>
          <a:r>
            <a:rPr kumimoji="1" lang="ja-JP" altLang="en-US" sz="1100">
              <a:latin typeface="ＭＳ Ｐゴシック"/>
            </a:rPr>
            <a:t>ポイント、類似団体比△</a:t>
          </a:r>
          <a:r>
            <a:rPr kumimoji="1" lang="en-US" altLang="ja-JP" sz="1100">
              <a:latin typeface="ＭＳ Ｐゴシック"/>
            </a:rPr>
            <a:t>3.7</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主な増要因としては臨時財政対策債の増（</a:t>
          </a:r>
          <a:r>
            <a:rPr kumimoji="1" lang="en-US" altLang="ja-JP" sz="1100">
              <a:latin typeface="ＭＳ Ｐゴシック"/>
            </a:rPr>
            <a:t>+33</a:t>
          </a:r>
          <a:r>
            <a:rPr kumimoji="1" lang="ja-JP" altLang="en-US" sz="1100">
              <a:latin typeface="ＭＳ Ｐゴシック"/>
            </a:rPr>
            <a:t>百万円）、総合防災システム整備事業にかかる緊急防災・減災事業債の増（</a:t>
          </a:r>
          <a:r>
            <a:rPr kumimoji="1" lang="en-US" altLang="ja-JP" sz="1100">
              <a:latin typeface="ＭＳ Ｐゴシック"/>
            </a:rPr>
            <a:t>+20</a:t>
          </a:r>
          <a:r>
            <a:rPr kumimoji="1" lang="ja-JP" altLang="en-US" sz="1100">
              <a:latin typeface="ＭＳ Ｐゴシック"/>
            </a:rPr>
            <a:t>百万円）があげられる。減要因としては過疎対策事業債の減（△</a:t>
          </a:r>
          <a:r>
            <a:rPr kumimoji="1" lang="en-US" altLang="ja-JP" sz="1100">
              <a:latin typeface="ＭＳ Ｐゴシック"/>
            </a:rPr>
            <a:t>55</a:t>
          </a:r>
          <a:r>
            <a:rPr kumimoji="1" lang="ja-JP" altLang="en-US" sz="1100">
              <a:latin typeface="ＭＳ Ｐゴシック"/>
            </a:rPr>
            <a:t>百万円）によるところが大きい。</a:t>
          </a:r>
          <a:endParaRPr kumimoji="1" lang="en-US" altLang="ja-JP" sz="1100">
            <a:latin typeface="ＭＳ Ｐゴシック"/>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年度の大型事業に係る償還が始まることや、据置期間を設けないことによる元金償還の開始などで一時的に公債費負担が増加することになるが、償還方法などを適切に管理し</a:t>
          </a:r>
          <a:r>
            <a:rPr kumimoji="1" lang="ja-JP" altLang="en-US" sz="1100">
              <a:solidFill>
                <a:schemeClr val="dk1"/>
              </a:solidFill>
              <a:effectLst/>
              <a:latin typeface="+mn-lt"/>
              <a:ea typeface="+mn-ea"/>
              <a:cs typeface="+mn-cs"/>
            </a:rPr>
            <a:t>、公債費抑制に努める</a:t>
          </a:r>
          <a:r>
            <a:rPr kumimoji="1" lang="ja-JP" altLang="ja-JP" sz="1100">
              <a:solidFill>
                <a:schemeClr val="dk1"/>
              </a:solidFill>
              <a:effectLst/>
              <a:latin typeface="+mn-lt"/>
              <a:ea typeface="+mn-ea"/>
              <a:cs typeface="+mn-cs"/>
            </a:rPr>
            <a:t>。</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104139</xdr:rowOff>
    </xdr:to>
    <xdr:cxnSp macro="">
      <xdr:nvCxnSpPr>
        <xdr:cNvPr id="360" name="直線コネクタ 359"/>
        <xdr:cNvCxnSpPr/>
      </xdr:nvCxnSpPr>
      <xdr:spPr>
        <a:xfrm>
          <a:off x="3987800" y="131251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159004</xdr:rowOff>
    </xdr:to>
    <xdr:cxnSp macro="">
      <xdr:nvCxnSpPr>
        <xdr:cNvPr id="363" name="直線コネクタ 362"/>
        <xdr:cNvCxnSpPr/>
      </xdr:nvCxnSpPr>
      <xdr:spPr>
        <a:xfrm flipV="1">
          <a:off x="3098800" y="13125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159004</xdr:rowOff>
    </xdr:to>
    <xdr:cxnSp macro="">
      <xdr:nvCxnSpPr>
        <xdr:cNvPr id="366" name="直線コネクタ 365"/>
        <xdr:cNvCxnSpPr/>
      </xdr:nvCxnSpPr>
      <xdr:spPr>
        <a:xfrm>
          <a:off x="2209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149861</xdr:rowOff>
    </xdr:to>
    <xdr:cxnSp macro="">
      <xdr:nvCxnSpPr>
        <xdr:cNvPr id="369" name="直線コネクタ 368"/>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9" name="円/楕円 378"/>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0"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1" name="円/楕円 380"/>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2" name="テキスト ボックス 381"/>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3" name="円/楕円 382"/>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4" name="テキスト ボックス 383"/>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5" name="円/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6" name="テキスト ボックス 38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7" name="円/楕円 38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8" name="テキスト ボックス 38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+3.4</a:t>
          </a:r>
          <a:r>
            <a:rPr kumimoji="1" lang="ja-JP" altLang="en-US" sz="1100">
              <a:latin typeface="ＭＳ Ｐゴシック"/>
            </a:rPr>
            <a:t>ポイント、類似団体比</a:t>
          </a:r>
          <a:r>
            <a:rPr kumimoji="1" lang="en-US" altLang="ja-JP" sz="1100">
              <a:latin typeface="ＭＳ Ｐゴシック"/>
            </a:rPr>
            <a:t>+1.7</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特に増加要因と考えられるのは物件費（前年度比</a:t>
          </a:r>
          <a:r>
            <a:rPr kumimoji="1" lang="en-US" altLang="ja-JP" sz="1100">
              <a:latin typeface="ＭＳ Ｐゴシック"/>
            </a:rPr>
            <a:t>+2.9</a:t>
          </a:r>
          <a:r>
            <a:rPr kumimoji="1" lang="ja-JP" altLang="en-US" sz="1100">
              <a:latin typeface="ＭＳ Ｐゴシック"/>
            </a:rPr>
            <a:t>ポイント）のし尿・浄化槽汚泥処理委託料（</a:t>
          </a:r>
          <a:r>
            <a:rPr kumimoji="1" lang="en-US" altLang="ja-JP" sz="1100">
              <a:latin typeface="ＭＳ Ｐゴシック"/>
            </a:rPr>
            <a:t>+53</a:t>
          </a:r>
          <a:r>
            <a:rPr kumimoji="1" lang="ja-JP" altLang="en-US" sz="1100">
              <a:latin typeface="ＭＳ Ｐゴシック"/>
            </a:rPr>
            <a:t>百万円）と扶助費（前年度比</a:t>
          </a:r>
          <a:r>
            <a:rPr kumimoji="1" lang="en-US" altLang="ja-JP" sz="1100">
              <a:latin typeface="ＭＳ Ｐゴシック"/>
            </a:rPr>
            <a:t>+1.4</a:t>
          </a:r>
          <a:r>
            <a:rPr kumimoji="1" lang="ja-JP" altLang="en-US" sz="1100">
              <a:latin typeface="ＭＳ Ｐゴシック"/>
            </a:rPr>
            <a:t>ポイント）の保育所施設型給付費負担金（</a:t>
          </a:r>
          <a:r>
            <a:rPr kumimoji="1" lang="en-US" altLang="ja-JP" sz="1100">
              <a:latin typeface="ＭＳ Ｐゴシック"/>
            </a:rPr>
            <a:t>+71</a:t>
          </a:r>
          <a:r>
            <a:rPr kumimoji="1" lang="ja-JP" altLang="en-US" sz="1100">
              <a:latin typeface="ＭＳ Ｐゴシック"/>
            </a:rPr>
            <a:t>百万円）である。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今後、物件費については創意工夫による抑制、また、</a:t>
          </a:r>
          <a:r>
            <a:rPr kumimoji="1" lang="ja-JP" altLang="ja-JP" sz="1100">
              <a:solidFill>
                <a:schemeClr val="dk1"/>
              </a:solidFill>
              <a:effectLst/>
              <a:latin typeface="+mn-lt"/>
              <a:ea typeface="+mn-ea"/>
              <a:cs typeface="+mn-cs"/>
            </a:rPr>
            <a:t>扶助費については圧縮が困難と考えるため、他の経常経費を抑えていく必要がある。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153670</xdr:rowOff>
    </xdr:to>
    <xdr:cxnSp macro="">
      <xdr:nvCxnSpPr>
        <xdr:cNvPr id="421" name="直線コネクタ 420"/>
        <xdr:cNvCxnSpPr/>
      </xdr:nvCxnSpPr>
      <xdr:spPr>
        <a:xfrm>
          <a:off x="15671800" y="13225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77</xdr:row>
      <xdr:rowOff>24130</xdr:rowOff>
    </xdr:to>
    <xdr:cxnSp macro="">
      <xdr:nvCxnSpPr>
        <xdr:cNvPr id="424" name="直線コネクタ 423"/>
        <xdr:cNvCxnSpPr/>
      </xdr:nvCxnSpPr>
      <xdr:spPr>
        <a:xfrm>
          <a:off x="14782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62230</xdr:rowOff>
    </xdr:from>
    <xdr:to>
      <xdr:col>21</xdr:col>
      <xdr:colOff>361950</xdr:colOff>
      <xdr:row>75</xdr:row>
      <xdr:rowOff>138430</xdr:rowOff>
    </xdr:to>
    <xdr:cxnSp macro="">
      <xdr:nvCxnSpPr>
        <xdr:cNvPr id="427" name="直線コネクタ 426"/>
        <xdr:cNvCxnSpPr/>
      </xdr:nvCxnSpPr>
      <xdr:spPr>
        <a:xfrm>
          <a:off x="13893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29" name="テキスト ボックス 428"/>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62230</xdr:rowOff>
    </xdr:to>
    <xdr:cxnSp macro="">
      <xdr:nvCxnSpPr>
        <xdr:cNvPr id="430" name="直線コネクタ 429"/>
        <xdr:cNvCxnSpPr/>
      </xdr:nvCxnSpPr>
      <xdr:spPr>
        <a:xfrm>
          <a:off x="13004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2" name="テキスト ボックス 431"/>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0" name="円/楕円 439"/>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1"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2" name="円/楕円 441"/>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4" name="円/楕円 44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5" name="テキスト ボックス 44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46" name="円/楕円 445"/>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123207</xdr:rowOff>
    </xdr:from>
    <xdr:ext cx="762000" cy="259045"/>
    <xdr:sp macro="" textlink="">
      <xdr:nvSpPr>
        <xdr:cNvPr id="447" name="テキスト ボックス 446"/>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48" name="円/楕円 447"/>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49" name="テキスト ボックス 448"/>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117399</xdr:rowOff>
    </xdr:from>
    <xdr:to>
      <xdr:col>4</xdr:col>
      <xdr:colOff>1117600</xdr:colOff>
      <xdr:row>19</xdr:row>
      <xdr:rowOff>126718</xdr:rowOff>
    </xdr:to>
    <xdr:cxnSp macro="">
      <xdr:nvCxnSpPr>
        <xdr:cNvPr id="50" name="直線コネクタ 49"/>
        <xdr:cNvCxnSpPr/>
      </xdr:nvCxnSpPr>
      <xdr:spPr bwMode="auto">
        <a:xfrm>
          <a:off x="5003800" y="3422574"/>
          <a:ext cx="64770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116553</xdr:rowOff>
    </xdr:from>
    <xdr:to>
      <xdr:col>4</xdr:col>
      <xdr:colOff>469900</xdr:colOff>
      <xdr:row>19</xdr:row>
      <xdr:rowOff>117399</xdr:rowOff>
    </xdr:to>
    <xdr:cxnSp macro="">
      <xdr:nvCxnSpPr>
        <xdr:cNvPr id="53" name="直線コネクタ 52"/>
        <xdr:cNvCxnSpPr/>
      </xdr:nvCxnSpPr>
      <xdr:spPr bwMode="auto">
        <a:xfrm>
          <a:off x="4305300" y="3421728"/>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114777</xdr:rowOff>
    </xdr:from>
    <xdr:to>
      <xdr:col>3</xdr:col>
      <xdr:colOff>904875</xdr:colOff>
      <xdr:row>19</xdr:row>
      <xdr:rowOff>116553</xdr:rowOff>
    </xdr:to>
    <xdr:cxnSp macro="">
      <xdr:nvCxnSpPr>
        <xdr:cNvPr id="56" name="直線コネクタ 55"/>
        <xdr:cNvCxnSpPr/>
      </xdr:nvCxnSpPr>
      <xdr:spPr bwMode="auto">
        <a:xfrm>
          <a:off x="3606800" y="3419952"/>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114777</xdr:rowOff>
    </xdr:from>
    <xdr:to>
      <xdr:col>3</xdr:col>
      <xdr:colOff>206375</xdr:colOff>
      <xdr:row>19</xdr:row>
      <xdr:rowOff>120995</xdr:rowOff>
    </xdr:to>
    <xdr:cxnSp macro="">
      <xdr:nvCxnSpPr>
        <xdr:cNvPr id="59" name="直線コネクタ 58"/>
        <xdr:cNvCxnSpPr/>
      </xdr:nvCxnSpPr>
      <xdr:spPr bwMode="auto">
        <a:xfrm flipV="1">
          <a:off x="2908300" y="3419952"/>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75918</xdr:rowOff>
    </xdr:from>
    <xdr:to>
      <xdr:col>5</xdr:col>
      <xdr:colOff>34925</xdr:colOff>
      <xdr:row>20</xdr:row>
      <xdr:rowOff>6068</xdr:rowOff>
    </xdr:to>
    <xdr:sp macro="" textlink="">
      <xdr:nvSpPr>
        <xdr:cNvPr id="69" name="円/楕円 68"/>
        <xdr:cNvSpPr/>
      </xdr:nvSpPr>
      <xdr:spPr bwMode="auto">
        <a:xfrm>
          <a:off x="56007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155945</xdr:rowOff>
    </xdr:from>
    <xdr:ext cx="762000" cy="259045"/>
    <xdr:sp macro="" textlink="">
      <xdr:nvSpPr>
        <xdr:cNvPr id="70" name="人口1人当たり決算額の推移該当値テキスト130"/>
        <xdr:cNvSpPr txBox="1"/>
      </xdr:nvSpPr>
      <xdr:spPr>
        <a:xfrm>
          <a:off x="57404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66599</xdr:rowOff>
    </xdr:from>
    <xdr:to>
      <xdr:col>4</xdr:col>
      <xdr:colOff>520700</xdr:colOff>
      <xdr:row>19</xdr:row>
      <xdr:rowOff>168199</xdr:rowOff>
    </xdr:to>
    <xdr:sp macro="" textlink="">
      <xdr:nvSpPr>
        <xdr:cNvPr id="71" name="円/楕円 70"/>
        <xdr:cNvSpPr/>
      </xdr:nvSpPr>
      <xdr:spPr bwMode="auto">
        <a:xfrm>
          <a:off x="49530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152976</xdr:rowOff>
    </xdr:from>
    <xdr:ext cx="736600" cy="259045"/>
    <xdr:sp macro="" textlink="">
      <xdr:nvSpPr>
        <xdr:cNvPr id="72" name="テキスト ボックス 71"/>
        <xdr:cNvSpPr txBox="1"/>
      </xdr:nvSpPr>
      <xdr:spPr>
        <a:xfrm>
          <a:off x="4622800" y="345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67,510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65753</xdr:rowOff>
    </xdr:from>
    <xdr:to>
      <xdr:col>3</xdr:col>
      <xdr:colOff>955675</xdr:colOff>
      <xdr:row>19</xdr:row>
      <xdr:rowOff>167353</xdr:rowOff>
    </xdr:to>
    <xdr:sp macro="" textlink="">
      <xdr:nvSpPr>
        <xdr:cNvPr id="73" name="円/楕円 72"/>
        <xdr:cNvSpPr/>
      </xdr:nvSpPr>
      <xdr:spPr bwMode="auto">
        <a:xfrm>
          <a:off x="4254500" y="337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152130</xdr:rowOff>
    </xdr:from>
    <xdr:ext cx="762000" cy="259045"/>
    <xdr:sp macro="" textlink="">
      <xdr:nvSpPr>
        <xdr:cNvPr id="74" name="テキスト ボックス 73"/>
        <xdr:cNvSpPr txBox="1"/>
      </xdr:nvSpPr>
      <xdr:spPr>
        <a:xfrm>
          <a:off x="3924300" y="34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63977</xdr:rowOff>
    </xdr:from>
    <xdr:to>
      <xdr:col>3</xdr:col>
      <xdr:colOff>257175</xdr:colOff>
      <xdr:row>19</xdr:row>
      <xdr:rowOff>165577</xdr:rowOff>
    </xdr:to>
    <xdr:sp macro="" textlink="">
      <xdr:nvSpPr>
        <xdr:cNvPr id="75" name="円/楕円 74"/>
        <xdr:cNvSpPr/>
      </xdr:nvSpPr>
      <xdr:spPr bwMode="auto">
        <a:xfrm>
          <a:off x="3556000" y="33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150354</xdr:rowOff>
    </xdr:from>
    <xdr:ext cx="762000" cy="259045"/>
    <xdr:sp macro="" textlink="">
      <xdr:nvSpPr>
        <xdr:cNvPr id="76" name="テキスト ボックス 75"/>
        <xdr:cNvSpPr txBox="1"/>
      </xdr:nvSpPr>
      <xdr:spPr>
        <a:xfrm>
          <a:off x="3225800" y="34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70195</xdr:rowOff>
    </xdr:from>
    <xdr:to>
      <xdr:col>2</xdr:col>
      <xdr:colOff>692150</xdr:colOff>
      <xdr:row>20</xdr:row>
      <xdr:rowOff>345</xdr:rowOff>
    </xdr:to>
    <xdr:sp macro="" textlink="">
      <xdr:nvSpPr>
        <xdr:cNvPr id="77" name="円/楕円 76"/>
        <xdr:cNvSpPr/>
      </xdr:nvSpPr>
      <xdr:spPr bwMode="auto">
        <a:xfrm>
          <a:off x="2857500" y="337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156572</xdr:rowOff>
    </xdr:from>
    <xdr:ext cx="762000" cy="259045"/>
    <xdr:sp macro="" textlink="">
      <xdr:nvSpPr>
        <xdr:cNvPr id="78" name="テキスト ボックス 77"/>
        <xdr:cNvSpPr txBox="1"/>
      </xdr:nvSpPr>
      <xdr:spPr>
        <a:xfrm>
          <a:off x="2527300" y="346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162753</xdr:rowOff>
    </xdr:from>
    <xdr:to>
      <xdr:col>4</xdr:col>
      <xdr:colOff>1117600</xdr:colOff>
      <xdr:row>37</xdr:row>
      <xdr:rowOff>111523</xdr:rowOff>
    </xdr:to>
    <xdr:cxnSp macro="">
      <xdr:nvCxnSpPr>
        <xdr:cNvPr id="110" name="直線コネクタ 109"/>
        <xdr:cNvCxnSpPr/>
      </xdr:nvCxnSpPr>
      <xdr:spPr bwMode="auto">
        <a:xfrm flipV="1">
          <a:off x="5003800" y="7116003"/>
          <a:ext cx="647700" cy="12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46944</xdr:rowOff>
    </xdr:from>
    <xdr:to>
      <xdr:col>4</xdr:col>
      <xdr:colOff>469900</xdr:colOff>
      <xdr:row>37</xdr:row>
      <xdr:rowOff>111523</xdr:rowOff>
    </xdr:to>
    <xdr:cxnSp macro="">
      <xdr:nvCxnSpPr>
        <xdr:cNvPr id="113" name="直線コネクタ 112"/>
        <xdr:cNvCxnSpPr/>
      </xdr:nvCxnSpPr>
      <xdr:spPr bwMode="auto">
        <a:xfrm>
          <a:off x="4305300" y="7171644"/>
          <a:ext cx="6985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24244</xdr:rowOff>
    </xdr:from>
    <xdr:to>
      <xdr:col>3</xdr:col>
      <xdr:colOff>904875</xdr:colOff>
      <xdr:row>37</xdr:row>
      <xdr:rowOff>46944</xdr:rowOff>
    </xdr:to>
    <xdr:cxnSp macro="">
      <xdr:nvCxnSpPr>
        <xdr:cNvPr id="116" name="直線コネクタ 115"/>
        <xdr:cNvCxnSpPr/>
      </xdr:nvCxnSpPr>
      <xdr:spPr bwMode="auto">
        <a:xfrm>
          <a:off x="3606800" y="7148944"/>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23490</xdr:rowOff>
    </xdr:from>
    <xdr:to>
      <xdr:col>3</xdr:col>
      <xdr:colOff>206375</xdr:colOff>
      <xdr:row>37</xdr:row>
      <xdr:rowOff>24244</xdr:rowOff>
    </xdr:to>
    <xdr:cxnSp macro="">
      <xdr:nvCxnSpPr>
        <xdr:cNvPr id="119" name="直線コネクタ 118"/>
        <xdr:cNvCxnSpPr/>
      </xdr:nvCxnSpPr>
      <xdr:spPr bwMode="auto">
        <a:xfrm>
          <a:off x="2908300" y="7148190"/>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111953</xdr:rowOff>
    </xdr:from>
    <xdr:to>
      <xdr:col>5</xdr:col>
      <xdr:colOff>34925</xdr:colOff>
      <xdr:row>37</xdr:row>
      <xdr:rowOff>42103</xdr:rowOff>
    </xdr:to>
    <xdr:sp macro="" textlink="">
      <xdr:nvSpPr>
        <xdr:cNvPr id="129" name="円/楕円 128"/>
        <xdr:cNvSpPr/>
      </xdr:nvSpPr>
      <xdr:spPr bwMode="auto">
        <a:xfrm>
          <a:off x="5600700" y="706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84030</xdr:rowOff>
    </xdr:from>
    <xdr:ext cx="762000" cy="259045"/>
    <xdr:sp macro="" textlink="">
      <xdr:nvSpPr>
        <xdr:cNvPr id="130" name="人口1人当たり決算額の推移該当値テキスト445"/>
        <xdr:cNvSpPr txBox="1"/>
      </xdr:nvSpPr>
      <xdr:spPr>
        <a:xfrm>
          <a:off x="5740400" y="70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60723</xdr:rowOff>
    </xdr:from>
    <xdr:to>
      <xdr:col>4</xdr:col>
      <xdr:colOff>520700</xdr:colOff>
      <xdr:row>37</xdr:row>
      <xdr:rowOff>162323</xdr:rowOff>
    </xdr:to>
    <xdr:sp macro="" textlink="">
      <xdr:nvSpPr>
        <xdr:cNvPr id="131" name="円/楕円 130"/>
        <xdr:cNvSpPr/>
      </xdr:nvSpPr>
      <xdr:spPr bwMode="auto">
        <a:xfrm>
          <a:off x="4953000" y="71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147100</xdr:rowOff>
    </xdr:from>
    <xdr:ext cx="736600" cy="259045"/>
    <xdr:sp macro="" textlink="">
      <xdr:nvSpPr>
        <xdr:cNvPr id="132" name="テキスト ボックス 131"/>
        <xdr:cNvSpPr txBox="1"/>
      </xdr:nvSpPr>
      <xdr:spPr>
        <a:xfrm>
          <a:off x="4622800" y="72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167594</xdr:rowOff>
    </xdr:from>
    <xdr:to>
      <xdr:col>3</xdr:col>
      <xdr:colOff>955675</xdr:colOff>
      <xdr:row>37</xdr:row>
      <xdr:rowOff>97744</xdr:rowOff>
    </xdr:to>
    <xdr:sp macro="" textlink="">
      <xdr:nvSpPr>
        <xdr:cNvPr id="133" name="円/楕円 132"/>
        <xdr:cNvSpPr/>
      </xdr:nvSpPr>
      <xdr:spPr bwMode="auto">
        <a:xfrm>
          <a:off x="4254500" y="712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82521</xdr:rowOff>
    </xdr:from>
    <xdr:ext cx="762000" cy="259045"/>
    <xdr:sp macro="" textlink="">
      <xdr:nvSpPr>
        <xdr:cNvPr id="134" name="テキスト ボックス 133"/>
        <xdr:cNvSpPr txBox="1"/>
      </xdr:nvSpPr>
      <xdr:spPr>
        <a:xfrm>
          <a:off x="3924300" y="72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144894</xdr:rowOff>
    </xdr:from>
    <xdr:to>
      <xdr:col>3</xdr:col>
      <xdr:colOff>257175</xdr:colOff>
      <xdr:row>37</xdr:row>
      <xdr:rowOff>75044</xdr:rowOff>
    </xdr:to>
    <xdr:sp macro="" textlink="">
      <xdr:nvSpPr>
        <xdr:cNvPr id="135" name="円/楕円 134"/>
        <xdr:cNvSpPr/>
      </xdr:nvSpPr>
      <xdr:spPr bwMode="auto">
        <a:xfrm>
          <a:off x="3556000" y="709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59821</xdr:rowOff>
    </xdr:from>
    <xdr:ext cx="762000" cy="259045"/>
    <xdr:sp macro="" textlink="">
      <xdr:nvSpPr>
        <xdr:cNvPr id="136" name="テキスト ボックス 135"/>
        <xdr:cNvSpPr txBox="1"/>
      </xdr:nvSpPr>
      <xdr:spPr>
        <a:xfrm>
          <a:off x="3225800" y="718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144140</xdr:rowOff>
    </xdr:from>
    <xdr:to>
      <xdr:col>2</xdr:col>
      <xdr:colOff>692150</xdr:colOff>
      <xdr:row>37</xdr:row>
      <xdr:rowOff>74290</xdr:rowOff>
    </xdr:to>
    <xdr:sp macro="" textlink="">
      <xdr:nvSpPr>
        <xdr:cNvPr id="137" name="円/楕円 136"/>
        <xdr:cNvSpPr/>
      </xdr:nvSpPr>
      <xdr:spPr bwMode="auto">
        <a:xfrm>
          <a:off x="2857500" y="709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59067</xdr:rowOff>
    </xdr:from>
    <xdr:ext cx="762000" cy="259045"/>
    <xdr:sp macro="" textlink="">
      <xdr:nvSpPr>
        <xdr:cNvPr id="138" name="テキスト ボックス 137"/>
        <xdr:cNvSpPr txBox="1"/>
      </xdr:nvSpPr>
      <xdr:spPr>
        <a:xfrm>
          <a:off x="2527300" y="71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139517</xdr:rowOff>
    </xdr:from>
    <xdr:to>
      <xdr:col>6</xdr:col>
      <xdr:colOff>511175</xdr:colOff>
      <xdr:row>38</xdr:row>
      <xdr:rowOff>145049</xdr:rowOff>
    </xdr:to>
    <xdr:cxnSp macro="">
      <xdr:nvCxnSpPr>
        <xdr:cNvPr id="61" name="直線コネクタ 60"/>
        <xdr:cNvCxnSpPr/>
      </xdr:nvCxnSpPr>
      <xdr:spPr>
        <a:xfrm flipV="1">
          <a:off x="3797300" y="6654617"/>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118585</xdr:rowOff>
    </xdr:from>
    <xdr:to>
      <xdr:col>5</xdr:col>
      <xdr:colOff>358775</xdr:colOff>
      <xdr:row>38</xdr:row>
      <xdr:rowOff>145049</xdr:rowOff>
    </xdr:to>
    <xdr:cxnSp macro="">
      <xdr:nvCxnSpPr>
        <xdr:cNvPr id="64" name="直線コネクタ 63"/>
        <xdr:cNvCxnSpPr/>
      </xdr:nvCxnSpPr>
      <xdr:spPr>
        <a:xfrm>
          <a:off x="2908300" y="6633685"/>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118585</xdr:rowOff>
    </xdr:from>
    <xdr:to>
      <xdr:col>4</xdr:col>
      <xdr:colOff>155575</xdr:colOff>
      <xdr:row>38</xdr:row>
      <xdr:rowOff>122296</xdr:rowOff>
    </xdr:to>
    <xdr:cxnSp macro="">
      <xdr:nvCxnSpPr>
        <xdr:cNvPr id="67" name="直線コネクタ 66"/>
        <xdr:cNvCxnSpPr/>
      </xdr:nvCxnSpPr>
      <xdr:spPr>
        <a:xfrm flipV="1">
          <a:off x="2019300" y="6633685"/>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122296</xdr:rowOff>
    </xdr:from>
    <xdr:to>
      <xdr:col>2</xdr:col>
      <xdr:colOff>638175</xdr:colOff>
      <xdr:row>38</xdr:row>
      <xdr:rowOff>129794</xdr:rowOff>
    </xdr:to>
    <xdr:cxnSp macro="">
      <xdr:nvCxnSpPr>
        <xdr:cNvPr id="70" name="直線コネクタ 69"/>
        <xdr:cNvCxnSpPr/>
      </xdr:nvCxnSpPr>
      <xdr:spPr>
        <a:xfrm flipV="1">
          <a:off x="1130300" y="6637396"/>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88717</xdr:rowOff>
    </xdr:from>
    <xdr:to>
      <xdr:col>6</xdr:col>
      <xdr:colOff>561975</xdr:colOff>
      <xdr:row>39</xdr:row>
      <xdr:rowOff>18867</xdr:rowOff>
    </xdr:to>
    <xdr:sp macro="" textlink="">
      <xdr:nvSpPr>
        <xdr:cNvPr id="80" name="円/楕円 79"/>
        <xdr:cNvSpPr/>
      </xdr:nvSpPr>
      <xdr:spPr>
        <a:xfrm>
          <a:off x="4584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3644</xdr:rowOff>
    </xdr:from>
    <xdr:ext cx="534377" cy="259045"/>
    <xdr:sp macro="" textlink="">
      <xdr:nvSpPr>
        <xdr:cNvPr id="81" name="人件費該当値テキスト"/>
        <xdr:cNvSpPr txBox="1"/>
      </xdr:nvSpPr>
      <xdr:spPr>
        <a:xfrm>
          <a:off x="4686300" y="651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94249</xdr:rowOff>
    </xdr:from>
    <xdr:to>
      <xdr:col>5</xdr:col>
      <xdr:colOff>409575</xdr:colOff>
      <xdr:row>39</xdr:row>
      <xdr:rowOff>24399</xdr:rowOff>
    </xdr:to>
    <xdr:sp macro="" textlink="">
      <xdr:nvSpPr>
        <xdr:cNvPr id="82" name="円/楕円 81"/>
        <xdr:cNvSpPr/>
      </xdr:nvSpPr>
      <xdr:spPr>
        <a:xfrm>
          <a:off x="3746500" y="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15526</xdr:rowOff>
    </xdr:from>
    <xdr:ext cx="534377" cy="259045"/>
    <xdr:sp macro="" textlink="">
      <xdr:nvSpPr>
        <xdr:cNvPr id="83" name="テキスト ボックス 82"/>
        <xdr:cNvSpPr txBox="1"/>
      </xdr:nvSpPr>
      <xdr:spPr>
        <a:xfrm>
          <a:off x="3530111" y="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67785</xdr:rowOff>
    </xdr:from>
    <xdr:to>
      <xdr:col>4</xdr:col>
      <xdr:colOff>206375</xdr:colOff>
      <xdr:row>38</xdr:row>
      <xdr:rowOff>169385</xdr:rowOff>
    </xdr:to>
    <xdr:sp macro="" textlink="">
      <xdr:nvSpPr>
        <xdr:cNvPr id="84" name="円/楕円 83"/>
        <xdr:cNvSpPr/>
      </xdr:nvSpPr>
      <xdr:spPr>
        <a:xfrm>
          <a:off x="2857500" y="65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160512</xdr:rowOff>
    </xdr:from>
    <xdr:ext cx="534377" cy="259045"/>
    <xdr:sp macro="" textlink="">
      <xdr:nvSpPr>
        <xdr:cNvPr id="85" name="テキスト ボックス 84"/>
        <xdr:cNvSpPr txBox="1"/>
      </xdr:nvSpPr>
      <xdr:spPr>
        <a:xfrm>
          <a:off x="2641111" y="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71496</xdr:rowOff>
    </xdr:from>
    <xdr:to>
      <xdr:col>3</xdr:col>
      <xdr:colOff>3175</xdr:colOff>
      <xdr:row>39</xdr:row>
      <xdr:rowOff>1646</xdr:rowOff>
    </xdr:to>
    <xdr:sp macro="" textlink="">
      <xdr:nvSpPr>
        <xdr:cNvPr id="86" name="円/楕円 85"/>
        <xdr:cNvSpPr/>
      </xdr:nvSpPr>
      <xdr:spPr>
        <a:xfrm>
          <a:off x="1968500" y="65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164223</xdr:rowOff>
    </xdr:from>
    <xdr:ext cx="534377" cy="259045"/>
    <xdr:sp macro="" textlink="">
      <xdr:nvSpPr>
        <xdr:cNvPr id="87" name="テキスト ボックス 86"/>
        <xdr:cNvSpPr txBox="1"/>
      </xdr:nvSpPr>
      <xdr:spPr>
        <a:xfrm>
          <a:off x="1752111" y="66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78994</xdr:rowOff>
    </xdr:from>
    <xdr:to>
      <xdr:col>1</xdr:col>
      <xdr:colOff>485775</xdr:colOff>
      <xdr:row>39</xdr:row>
      <xdr:rowOff>9144</xdr:rowOff>
    </xdr:to>
    <xdr:sp macro="" textlink="">
      <xdr:nvSpPr>
        <xdr:cNvPr id="88" name="円/楕円 87"/>
        <xdr:cNvSpPr/>
      </xdr:nvSpPr>
      <xdr:spPr>
        <a:xfrm>
          <a:off x="1079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271</xdr:rowOff>
    </xdr:from>
    <xdr:ext cx="534377" cy="259045"/>
    <xdr:sp macro="" textlink="">
      <xdr:nvSpPr>
        <xdr:cNvPr id="89" name="テキスト ボックス 88"/>
        <xdr:cNvSpPr txBox="1"/>
      </xdr:nvSpPr>
      <xdr:spPr>
        <a:xfrm>
          <a:off x="863111" y="66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28742</xdr:rowOff>
    </xdr:from>
    <xdr:to>
      <xdr:col>6</xdr:col>
      <xdr:colOff>511175</xdr:colOff>
      <xdr:row>57</xdr:row>
      <xdr:rowOff>148278</xdr:rowOff>
    </xdr:to>
    <xdr:cxnSp macro="">
      <xdr:nvCxnSpPr>
        <xdr:cNvPr id="121" name="直線コネクタ 120"/>
        <xdr:cNvCxnSpPr/>
      </xdr:nvCxnSpPr>
      <xdr:spPr>
        <a:xfrm flipV="1">
          <a:off x="3797300" y="9801392"/>
          <a:ext cx="838200" cy="1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148278</xdr:rowOff>
    </xdr:from>
    <xdr:to>
      <xdr:col>5</xdr:col>
      <xdr:colOff>358775</xdr:colOff>
      <xdr:row>58</xdr:row>
      <xdr:rowOff>72720</xdr:rowOff>
    </xdr:to>
    <xdr:cxnSp macro="">
      <xdr:nvCxnSpPr>
        <xdr:cNvPr id="124" name="直線コネクタ 123"/>
        <xdr:cNvCxnSpPr/>
      </xdr:nvCxnSpPr>
      <xdr:spPr>
        <a:xfrm flipV="1">
          <a:off x="2908300" y="9920928"/>
          <a:ext cx="889000" cy="9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72720</xdr:rowOff>
    </xdr:from>
    <xdr:to>
      <xdr:col>4</xdr:col>
      <xdr:colOff>155575</xdr:colOff>
      <xdr:row>58</xdr:row>
      <xdr:rowOff>76998</xdr:rowOff>
    </xdr:to>
    <xdr:cxnSp macro="">
      <xdr:nvCxnSpPr>
        <xdr:cNvPr id="127" name="直線コネクタ 126"/>
        <xdr:cNvCxnSpPr/>
      </xdr:nvCxnSpPr>
      <xdr:spPr>
        <a:xfrm flipV="1">
          <a:off x="2019300" y="1001682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76998</xdr:rowOff>
    </xdr:from>
    <xdr:to>
      <xdr:col>2</xdr:col>
      <xdr:colOff>638175</xdr:colOff>
      <xdr:row>58</xdr:row>
      <xdr:rowOff>93370</xdr:rowOff>
    </xdr:to>
    <xdr:cxnSp macro="">
      <xdr:nvCxnSpPr>
        <xdr:cNvPr id="130" name="直線コネクタ 129"/>
        <xdr:cNvCxnSpPr/>
      </xdr:nvCxnSpPr>
      <xdr:spPr>
        <a:xfrm flipV="1">
          <a:off x="1130300" y="10021098"/>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149392</xdr:rowOff>
    </xdr:from>
    <xdr:to>
      <xdr:col>6</xdr:col>
      <xdr:colOff>561975</xdr:colOff>
      <xdr:row>57</xdr:row>
      <xdr:rowOff>79542</xdr:rowOff>
    </xdr:to>
    <xdr:sp macro="" textlink="">
      <xdr:nvSpPr>
        <xdr:cNvPr id="140" name="円/楕円 139"/>
        <xdr:cNvSpPr/>
      </xdr:nvSpPr>
      <xdr:spPr>
        <a:xfrm>
          <a:off x="4584700" y="97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127819</xdr:rowOff>
    </xdr:from>
    <xdr:ext cx="534377" cy="259045"/>
    <xdr:sp macro="" textlink="">
      <xdr:nvSpPr>
        <xdr:cNvPr id="141" name="物件費該当値テキスト"/>
        <xdr:cNvSpPr txBox="1"/>
      </xdr:nvSpPr>
      <xdr:spPr>
        <a:xfrm>
          <a:off x="4686300" y="97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97478</xdr:rowOff>
    </xdr:from>
    <xdr:to>
      <xdr:col>5</xdr:col>
      <xdr:colOff>409575</xdr:colOff>
      <xdr:row>58</xdr:row>
      <xdr:rowOff>27628</xdr:rowOff>
    </xdr:to>
    <xdr:sp macro="" textlink="">
      <xdr:nvSpPr>
        <xdr:cNvPr id="142" name="円/楕円 141"/>
        <xdr:cNvSpPr/>
      </xdr:nvSpPr>
      <xdr:spPr>
        <a:xfrm>
          <a:off x="3746500" y="98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18755</xdr:rowOff>
    </xdr:from>
    <xdr:ext cx="534377" cy="259045"/>
    <xdr:sp macro="" textlink="">
      <xdr:nvSpPr>
        <xdr:cNvPr id="143" name="テキスト ボックス 142"/>
        <xdr:cNvSpPr txBox="1"/>
      </xdr:nvSpPr>
      <xdr:spPr>
        <a:xfrm>
          <a:off x="3530111" y="99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21920</xdr:rowOff>
    </xdr:from>
    <xdr:to>
      <xdr:col>4</xdr:col>
      <xdr:colOff>206375</xdr:colOff>
      <xdr:row>58</xdr:row>
      <xdr:rowOff>123520</xdr:rowOff>
    </xdr:to>
    <xdr:sp macro="" textlink="">
      <xdr:nvSpPr>
        <xdr:cNvPr id="144" name="円/楕円 143"/>
        <xdr:cNvSpPr/>
      </xdr:nvSpPr>
      <xdr:spPr>
        <a:xfrm>
          <a:off x="2857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114647</xdr:rowOff>
    </xdr:from>
    <xdr:ext cx="534377" cy="259045"/>
    <xdr:sp macro="" textlink="">
      <xdr:nvSpPr>
        <xdr:cNvPr id="145" name="テキスト ボックス 144"/>
        <xdr:cNvSpPr txBox="1"/>
      </xdr:nvSpPr>
      <xdr:spPr>
        <a:xfrm>
          <a:off x="2641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26198</xdr:rowOff>
    </xdr:from>
    <xdr:to>
      <xdr:col>3</xdr:col>
      <xdr:colOff>3175</xdr:colOff>
      <xdr:row>58</xdr:row>
      <xdr:rowOff>127798</xdr:rowOff>
    </xdr:to>
    <xdr:sp macro="" textlink="">
      <xdr:nvSpPr>
        <xdr:cNvPr id="146" name="円/楕円 145"/>
        <xdr:cNvSpPr/>
      </xdr:nvSpPr>
      <xdr:spPr>
        <a:xfrm>
          <a:off x="1968500" y="99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118925</xdr:rowOff>
    </xdr:from>
    <xdr:ext cx="534377" cy="259045"/>
    <xdr:sp macro="" textlink="">
      <xdr:nvSpPr>
        <xdr:cNvPr id="147" name="テキスト ボックス 146"/>
        <xdr:cNvSpPr txBox="1"/>
      </xdr:nvSpPr>
      <xdr:spPr>
        <a:xfrm>
          <a:off x="1752111" y="100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42570</xdr:rowOff>
    </xdr:from>
    <xdr:to>
      <xdr:col>1</xdr:col>
      <xdr:colOff>485775</xdr:colOff>
      <xdr:row>58</xdr:row>
      <xdr:rowOff>144170</xdr:rowOff>
    </xdr:to>
    <xdr:sp macro="" textlink="">
      <xdr:nvSpPr>
        <xdr:cNvPr id="148" name="円/楕円 147"/>
        <xdr:cNvSpPr/>
      </xdr:nvSpPr>
      <xdr:spPr>
        <a:xfrm>
          <a:off x="1079500" y="99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135297</xdr:rowOff>
    </xdr:from>
    <xdr:ext cx="534377" cy="259045"/>
    <xdr:sp macro="" textlink="">
      <xdr:nvSpPr>
        <xdr:cNvPr id="149" name="テキスト ボックス 148"/>
        <xdr:cNvSpPr txBox="1"/>
      </xdr:nvSpPr>
      <xdr:spPr>
        <a:xfrm>
          <a:off x="863111" y="100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166171</xdr:rowOff>
    </xdr:from>
    <xdr:to>
      <xdr:col>6</xdr:col>
      <xdr:colOff>511175</xdr:colOff>
      <xdr:row>77</xdr:row>
      <xdr:rowOff>168824</xdr:rowOff>
    </xdr:to>
    <xdr:cxnSp macro="">
      <xdr:nvCxnSpPr>
        <xdr:cNvPr id="176" name="直線コネクタ 175"/>
        <xdr:cNvCxnSpPr/>
      </xdr:nvCxnSpPr>
      <xdr:spPr>
        <a:xfrm flipV="1">
          <a:off x="3797300" y="13367821"/>
          <a:ext cx="8382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168824</xdr:rowOff>
    </xdr:from>
    <xdr:to>
      <xdr:col>5</xdr:col>
      <xdr:colOff>358775</xdr:colOff>
      <xdr:row>78</xdr:row>
      <xdr:rowOff>5969</xdr:rowOff>
    </xdr:to>
    <xdr:cxnSp macro="">
      <xdr:nvCxnSpPr>
        <xdr:cNvPr id="179" name="直線コネクタ 178"/>
        <xdr:cNvCxnSpPr/>
      </xdr:nvCxnSpPr>
      <xdr:spPr>
        <a:xfrm flipV="1">
          <a:off x="2908300" y="1337047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5969</xdr:rowOff>
    </xdr:from>
    <xdr:to>
      <xdr:col>4</xdr:col>
      <xdr:colOff>155575</xdr:colOff>
      <xdr:row>78</xdr:row>
      <xdr:rowOff>11821</xdr:rowOff>
    </xdr:to>
    <xdr:cxnSp macro="">
      <xdr:nvCxnSpPr>
        <xdr:cNvPr id="182" name="直線コネクタ 181"/>
        <xdr:cNvCxnSpPr/>
      </xdr:nvCxnSpPr>
      <xdr:spPr>
        <a:xfrm flipV="1">
          <a:off x="2019300" y="1337906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11821</xdr:rowOff>
    </xdr:from>
    <xdr:to>
      <xdr:col>2</xdr:col>
      <xdr:colOff>638175</xdr:colOff>
      <xdr:row>78</xdr:row>
      <xdr:rowOff>36326</xdr:rowOff>
    </xdr:to>
    <xdr:cxnSp macro="">
      <xdr:nvCxnSpPr>
        <xdr:cNvPr id="185" name="直線コネクタ 184"/>
        <xdr:cNvCxnSpPr/>
      </xdr:nvCxnSpPr>
      <xdr:spPr>
        <a:xfrm flipV="1">
          <a:off x="1130300" y="13384921"/>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115371</xdr:rowOff>
    </xdr:from>
    <xdr:to>
      <xdr:col>6</xdr:col>
      <xdr:colOff>561975</xdr:colOff>
      <xdr:row>78</xdr:row>
      <xdr:rowOff>45521</xdr:rowOff>
    </xdr:to>
    <xdr:sp macro="" textlink="">
      <xdr:nvSpPr>
        <xdr:cNvPr id="195" name="円/楕円 194"/>
        <xdr:cNvSpPr/>
      </xdr:nvSpPr>
      <xdr:spPr>
        <a:xfrm>
          <a:off x="45847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30298</xdr:rowOff>
    </xdr:from>
    <xdr:ext cx="469744" cy="259045"/>
    <xdr:sp macro="" textlink="">
      <xdr:nvSpPr>
        <xdr:cNvPr id="196" name="維持補修費該当値テキスト"/>
        <xdr:cNvSpPr txBox="1"/>
      </xdr:nvSpPr>
      <xdr:spPr>
        <a:xfrm>
          <a:off x="4686300" y="1323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118024</xdr:rowOff>
    </xdr:from>
    <xdr:to>
      <xdr:col>5</xdr:col>
      <xdr:colOff>409575</xdr:colOff>
      <xdr:row>78</xdr:row>
      <xdr:rowOff>48174</xdr:rowOff>
    </xdr:to>
    <xdr:sp macro="" textlink="">
      <xdr:nvSpPr>
        <xdr:cNvPr id="197" name="円/楕円 196"/>
        <xdr:cNvSpPr/>
      </xdr:nvSpPr>
      <xdr:spPr>
        <a:xfrm>
          <a:off x="3746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39301</xdr:rowOff>
    </xdr:from>
    <xdr:ext cx="469744" cy="259045"/>
    <xdr:sp macro="" textlink="">
      <xdr:nvSpPr>
        <xdr:cNvPr id="198" name="テキスト ボックス 197"/>
        <xdr:cNvSpPr txBox="1"/>
      </xdr:nvSpPr>
      <xdr:spPr>
        <a:xfrm>
          <a:off x="3562427"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126619</xdr:rowOff>
    </xdr:from>
    <xdr:to>
      <xdr:col>4</xdr:col>
      <xdr:colOff>206375</xdr:colOff>
      <xdr:row>78</xdr:row>
      <xdr:rowOff>56769</xdr:rowOff>
    </xdr:to>
    <xdr:sp macro="" textlink="">
      <xdr:nvSpPr>
        <xdr:cNvPr id="199" name="円/楕円 198"/>
        <xdr:cNvSpPr/>
      </xdr:nvSpPr>
      <xdr:spPr>
        <a:xfrm>
          <a:off x="2857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47896</xdr:rowOff>
    </xdr:from>
    <xdr:ext cx="469744" cy="259045"/>
    <xdr:sp macro="" textlink="">
      <xdr:nvSpPr>
        <xdr:cNvPr id="200" name="テキスト ボックス 199"/>
        <xdr:cNvSpPr txBox="1"/>
      </xdr:nvSpPr>
      <xdr:spPr>
        <a:xfrm>
          <a:off x="2673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132471</xdr:rowOff>
    </xdr:from>
    <xdr:to>
      <xdr:col>3</xdr:col>
      <xdr:colOff>3175</xdr:colOff>
      <xdr:row>78</xdr:row>
      <xdr:rowOff>62621</xdr:rowOff>
    </xdr:to>
    <xdr:sp macro="" textlink="">
      <xdr:nvSpPr>
        <xdr:cNvPr id="201" name="円/楕円 200"/>
        <xdr:cNvSpPr/>
      </xdr:nvSpPr>
      <xdr:spPr>
        <a:xfrm>
          <a:off x="1968500" y="133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53748</xdr:rowOff>
    </xdr:from>
    <xdr:ext cx="469744" cy="259045"/>
    <xdr:sp macro="" textlink="">
      <xdr:nvSpPr>
        <xdr:cNvPr id="202" name="テキスト ボックス 201"/>
        <xdr:cNvSpPr txBox="1"/>
      </xdr:nvSpPr>
      <xdr:spPr>
        <a:xfrm>
          <a:off x="1784427" y="1342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156976</xdr:rowOff>
    </xdr:from>
    <xdr:to>
      <xdr:col>1</xdr:col>
      <xdr:colOff>485775</xdr:colOff>
      <xdr:row>78</xdr:row>
      <xdr:rowOff>87126</xdr:rowOff>
    </xdr:to>
    <xdr:sp macro="" textlink="">
      <xdr:nvSpPr>
        <xdr:cNvPr id="203" name="円/楕円 202"/>
        <xdr:cNvSpPr/>
      </xdr:nvSpPr>
      <xdr:spPr>
        <a:xfrm>
          <a:off x="10795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78253</xdr:rowOff>
    </xdr:from>
    <xdr:ext cx="469744" cy="259045"/>
    <xdr:sp macro="" textlink="">
      <xdr:nvSpPr>
        <xdr:cNvPr id="204" name="テキスト ボックス 203"/>
        <xdr:cNvSpPr txBox="1"/>
      </xdr:nvSpPr>
      <xdr:spPr>
        <a:xfrm>
          <a:off x="895427" y="134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128792</xdr:rowOff>
    </xdr:from>
    <xdr:to>
      <xdr:col>6</xdr:col>
      <xdr:colOff>511175</xdr:colOff>
      <xdr:row>95</xdr:row>
      <xdr:rowOff>27719</xdr:rowOff>
    </xdr:to>
    <xdr:cxnSp macro="">
      <xdr:nvCxnSpPr>
        <xdr:cNvPr id="236" name="直線コネクタ 235"/>
        <xdr:cNvCxnSpPr/>
      </xdr:nvCxnSpPr>
      <xdr:spPr>
        <a:xfrm flipV="1">
          <a:off x="3797300" y="16245092"/>
          <a:ext cx="8382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27719</xdr:rowOff>
    </xdr:from>
    <xdr:to>
      <xdr:col>5</xdr:col>
      <xdr:colOff>358775</xdr:colOff>
      <xdr:row>95</xdr:row>
      <xdr:rowOff>131421</xdr:rowOff>
    </xdr:to>
    <xdr:cxnSp macro="">
      <xdr:nvCxnSpPr>
        <xdr:cNvPr id="239" name="直線コネクタ 238"/>
        <xdr:cNvCxnSpPr/>
      </xdr:nvCxnSpPr>
      <xdr:spPr>
        <a:xfrm flipV="1">
          <a:off x="2908300" y="16315469"/>
          <a:ext cx="8890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126555</xdr:rowOff>
    </xdr:from>
    <xdr:to>
      <xdr:col>4</xdr:col>
      <xdr:colOff>155575</xdr:colOff>
      <xdr:row>95</xdr:row>
      <xdr:rowOff>131421</xdr:rowOff>
    </xdr:to>
    <xdr:cxnSp macro="">
      <xdr:nvCxnSpPr>
        <xdr:cNvPr id="242" name="直線コネクタ 241"/>
        <xdr:cNvCxnSpPr/>
      </xdr:nvCxnSpPr>
      <xdr:spPr>
        <a:xfrm>
          <a:off x="2019300" y="16414305"/>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126555</xdr:rowOff>
    </xdr:from>
    <xdr:to>
      <xdr:col>2</xdr:col>
      <xdr:colOff>638175</xdr:colOff>
      <xdr:row>95</xdr:row>
      <xdr:rowOff>145431</xdr:rowOff>
    </xdr:to>
    <xdr:cxnSp macro="">
      <xdr:nvCxnSpPr>
        <xdr:cNvPr id="245" name="直線コネクタ 244"/>
        <xdr:cNvCxnSpPr/>
      </xdr:nvCxnSpPr>
      <xdr:spPr>
        <a:xfrm flipV="1">
          <a:off x="1130300" y="16414305"/>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77992</xdr:rowOff>
    </xdr:from>
    <xdr:to>
      <xdr:col>6</xdr:col>
      <xdr:colOff>561975</xdr:colOff>
      <xdr:row>95</xdr:row>
      <xdr:rowOff>8142</xdr:rowOff>
    </xdr:to>
    <xdr:sp macro="" textlink="">
      <xdr:nvSpPr>
        <xdr:cNvPr id="255" name="円/楕円 254"/>
        <xdr:cNvSpPr/>
      </xdr:nvSpPr>
      <xdr:spPr>
        <a:xfrm>
          <a:off x="4584700" y="16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100869</xdr:rowOff>
    </xdr:from>
    <xdr:ext cx="534377" cy="259045"/>
    <xdr:sp macro="" textlink="">
      <xdr:nvSpPr>
        <xdr:cNvPr id="256" name="扶助費該当値テキスト"/>
        <xdr:cNvSpPr txBox="1"/>
      </xdr:nvSpPr>
      <xdr:spPr>
        <a:xfrm>
          <a:off x="4686300" y="160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148369</xdr:rowOff>
    </xdr:from>
    <xdr:to>
      <xdr:col>5</xdr:col>
      <xdr:colOff>409575</xdr:colOff>
      <xdr:row>95</xdr:row>
      <xdr:rowOff>78519</xdr:rowOff>
    </xdr:to>
    <xdr:sp macro="" textlink="">
      <xdr:nvSpPr>
        <xdr:cNvPr id="257" name="円/楕円 256"/>
        <xdr:cNvSpPr/>
      </xdr:nvSpPr>
      <xdr:spPr>
        <a:xfrm>
          <a:off x="3746500" y="162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95046</xdr:rowOff>
    </xdr:from>
    <xdr:ext cx="534377" cy="259045"/>
    <xdr:sp macro="" textlink="">
      <xdr:nvSpPr>
        <xdr:cNvPr id="258" name="テキスト ボックス 257"/>
        <xdr:cNvSpPr txBox="1"/>
      </xdr:nvSpPr>
      <xdr:spPr>
        <a:xfrm>
          <a:off x="3530111" y="160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80621</xdr:rowOff>
    </xdr:from>
    <xdr:to>
      <xdr:col>4</xdr:col>
      <xdr:colOff>206375</xdr:colOff>
      <xdr:row>96</xdr:row>
      <xdr:rowOff>10771</xdr:rowOff>
    </xdr:to>
    <xdr:sp macro="" textlink="">
      <xdr:nvSpPr>
        <xdr:cNvPr id="259" name="円/楕円 258"/>
        <xdr:cNvSpPr/>
      </xdr:nvSpPr>
      <xdr:spPr>
        <a:xfrm>
          <a:off x="2857500" y="163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27298</xdr:rowOff>
    </xdr:from>
    <xdr:ext cx="534377" cy="259045"/>
    <xdr:sp macro="" textlink="">
      <xdr:nvSpPr>
        <xdr:cNvPr id="260" name="テキスト ボックス 259"/>
        <xdr:cNvSpPr txBox="1"/>
      </xdr:nvSpPr>
      <xdr:spPr>
        <a:xfrm>
          <a:off x="2641111" y="161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75755</xdr:rowOff>
    </xdr:from>
    <xdr:to>
      <xdr:col>3</xdr:col>
      <xdr:colOff>3175</xdr:colOff>
      <xdr:row>96</xdr:row>
      <xdr:rowOff>5905</xdr:rowOff>
    </xdr:to>
    <xdr:sp macro="" textlink="">
      <xdr:nvSpPr>
        <xdr:cNvPr id="261" name="円/楕円 260"/>
        <xdr:cNvSpPr/>
      </xdr:nvSpPr>
      <xdr:spPr>
        <a:xfrm>
          <a:off x="1968500" y="16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22432</xdr:rowOff>
    </xdr:from>
    <xdr:ext cx="534377" cy="259045"/>
    <xdr:sp macro="" textlink="">
      <xdr:nvSpPr>
        <xdr:cNvPr id="262" name="テキスト ボックス 261"/>
        <xdr:cNvSpPr txBox="1"/>
      </xdr:nvSpPr>
      <xdr:spPr>
        <a:xfrm>
          <a:off x="1752111" y="161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94631</xdr:rowOff>
    </xdr:from>
    <xdr:to>
      <xdr:col>1</xdr:col>
      <xdr:colOff>485775</xdr:colOff>
      <xdr:row>96</xdr:row>
      <xdr:rowOff>24781</xdr:rowOff>
    </xdr:to>
    <xdr:sp macro="" textlink="">
      <xdr:nvSpPr>
        <xdr:cNvPr id="263" name="円/楕円 262"/>
        <xdr:cNvSpPr/>
      </xdr:nvSpPr>
      <xdr:spPr>
        <a:xfrm>
          <a:off x="1079500" y="163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41308</xdr:rowOff>
    </xdr:from>
    <xdr:ext cx="534377" cy="259045"/>
    <xdr:sp macro="" textlink="">
      <xdr:nvSpPr>
        <xdr:cNvPr id="264" name="テキスト ボックス 263"/>
        <xdr:cNvSpPr txBox="1"/>
      </xdr:nvSpPr>
      <xdr:spPr>
        <a:xfrm>
          <a:off x="863111" y="161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57600</xdr:rowOff>
    </xdr:from>
    <xdr:to>
      <xdr:col>15</xdr:col>
      <xdr:colOff>180975</xdr:colOff>
      <xdr:row>39</xdr:row>
      <xdr:rowOff>112246</xdr:rowOff>
    </xdr:to>
    <xdr:cxnSp macro="">
      <xdr:nvCxnSpPr>
        <xdr:cNvPr id="296" name="直線コネクタ 295"/>
        <xdr:cNvCxnSpPr/>
      </xdr:nvCxnSpPr>
      <xdr:spPr>
        <a:xfrm flipV="1">
          <a:off x="9639300" y="6744150"/>
          <a:ext cx="8382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112246</xdr:rowOff>
    </xdr:from>
    <xdr:to>
      <xdr:col>14</xdr:col>
      <xdr:colOff>28575</xdr:colOff>
      <xdr:row>39</xdr:row>
      <xdr:rowOff>114282</xdr:rowOff>
    </xdr:to>
    <xdr:cxnSp macro="">
      <xdr:nvCxnSpPr>
        <xdr:cNvPr id="299" name="直線コネクタ 298"/>
        <xdr:cNvCxnSpPr/>
      </xdr:nvCxnSpPr>
      <xdr:spPr>
        <a:xfrm flipV="1">
          <a:off x="8750300" y="6798796"/>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114282</xdr:rowOff>
    </xdr:from>
    <xdr:to>
      <xdr:col>12</xdr:col>
      <xdr:colOff>511175</xdr:colOff>
      <xdr:row>39</xdr:row>
      <xdr:rowOff>119529</xdr:rowOff>
    </xdr:to>
    <xdr:cxnSp macro="">
      <xdr:nvCxnSpPr>
        <xdr:cNvPr id="302" name="直線コネクタ 301"/>
        <xdr:cNvCxnSpPr/>
      </xdr:nvCxnSpPr>
      <xdr:spPr>
        <a:xfrm flipV="1">
          <a:off x="7861300" y="6800832"/>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119529</xdr:rowOff>
    </xdr:from>
    <xdr:to>
      <xdr:col>11</xdr:col>
      <xdr:colOff>307975</xdr:colOff>
      <xdr:row>39</xdr:row>
      <xdr:rowOff>127377</xdr:rowOff>
    </xdr:to>
    <xdr:cxnSp macro="">
      <xdr:nvCxnSpPr>
        <xdr:cNvPr id="305" name="直線コネクタ 304"/>
        <xdr:cNvCxnSpPr/>
      </xdr:nvCxnSpPr>
      <xdr:spPr>
        <a:xfrm flipV="1">
          <a:off x="6972300" y="680607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6800</xdr:rowOff>
    </xdr:from>
    <xdr:to>
      <xdr:col>15</xdr:col>
      <xdr:colOff>231775</xdr:colOff>
      <xdr:row>39</xdr:row>
      <xdr:rowOff>108400</xdr:rowOff>
    </xdr:to>
    <xdr:sp macro="" textlink="">
      <xdr:nvSpPr>
        <xdr:cNvPr id="315" name="円/楕円 314"/>
        <xdr:cNvSpPr/>
      </xdr:nvSpPr>
      <xdr:spPr>
        <a:xfrm>
          <a:off x="10426700" y="66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93177</xdr:rowOff>
    </xdr:from>
    <xdr:ext cx="534377" cy="259045"/>
    <xdr:sp macro="" textlink="">
      <xdr:nvSpPr>
        <xdr:cNvPr id="316" name="補助費等該当値テキスト"/>
        <xdr:cNvSpPr txBox="1"/>
      </xdr:nvSpPr>
      <xdr:spPr>
        <a:xfrm>
          <a:off x="10528300" y="66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61446</xdr:rowOff>
    </xdr:from>
    <xdr:to>
      <xdr:col>14</xdr:col>
      <xdr:colOff>79375</xdr:colOff>
      <xdr:row>39</xdr:row>
      <xdr:rowOff>163046</xdr:rowOff>
    </xdr:to>
    <xdr:sp macro="" textlink="">
      <xdr:nvSpPr>
        <xdr:cNvPr id="317" name="円/楕円 316"/>
        <xdr:cNvSpPr/>
      </xdr:nvSpPr>
      <xdr:spPr>
        <a:xfrm>
          <a:off x="9588500" y="67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154173</xdr:rowOff>
    </xdr:from>
    <xdr:ext cx="534377" cy="259045"/>
    <xdr:sp macro="" textlink="">
      <xdr:nvSpPr>
        <xdr:cNvPr id="318" name="テキスト ボックス 317"/>
        <xdr:cNvSpPr txBox="1"/>
      </xdr:nvSpPr>
      <xdr:spPr>
        <a:xfrm>
          <a:off x="9372111" y="68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63482</xdr:rowOff>
    </xdr:from>
    <xdr:to>
      <xdr:col>12</xdr:col>
      <xdr:colOff>561975</xdr:colOff>
      <xdr:row>39</xdr:row>
      <xdr:rowOff>165082</xdr:rowOff>
    </xdr:to>
    <xdr:sp macro="" textlink="">
      <xdr:nvSpPr>
        <xdr:cNvPr id="319" name="円/楕円 318"/>
        <xdr:cNvSpPr/>
      </xdr:nvSpPr>
      <xdr:spPr>
        <a:xfrm>
          <a:off x="8699500" y="67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156209</xdr:rowOff>
    </xdr:from>
    <xdr:ext cx="534377" cy="259045"/>
    <xdr:sp macro="" textlink="">
      <xdr:nvSpPr>
        <xdr:cNvPr id="320" name="テキスト ボックス 319"/>
        <xdr:cNvSpPr txBox="1"/>
      </xdr:nvSpPr>
      <xdr:spPr>
        <a:xfrm>
          <a:off x="8483111" y="68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68729</xdr:rowOff>
    </xdr:from>
    <xdr:to>
      <xdr:col>11</xdr:col>
      <xdr:colOff>358775</xdr:colOff>
      <xdr:row>39</xdr:row>
      <xdr:rowOff>170329</xdr:rowOff>
    </xdr:to>
    <xdr:sp macro="" textlink="">
      <xdr:nvSpPr>
        <xdr:cNvPr id="321" name="円/楕円 320"/>
        <xdr:cNvSpPr/>
      </xdr:nvSpPr>
      <xdr:spPr>
        <a:xfrm>
          <a:off x="7810500" y="67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161456</xdr:rowOff>
    </xdr:from>
    <xdr:ext cx="534377" cy="259045"/>
    <xdr:sp macro="" textlink="">
      <xdr:nvSpPr>
        <xdr:cNvPr id="322" name="テキスト ボックス 321"/>
        <xdr:cNvSpPr txBox="1"/>
      </xdr:nvSpPr>
      <xdr:spPr>
        <a:xfrm>
          <a:off x="7594111" y="684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76577</xdr:rowOff>
    </xdr:from>
    <xdr:to>
      <xdr:col>10</xdr:col>
      <xdr:colOff>155575</xdr:colOff>
      <xdr:row>40</xdr:row>
      <xdr:rowOff>6727</xdr:rowOff>
    </xdr:to>
    <xdr:sp macro="" textlink="">
      <xdr:nvSpPr>
        <xdr:cNvPr id="323" name="円/楕円 322"/>
        <xdr:cNvSpPr/>
      </xdr:nvSpPr>
      <xdr:spPr>
        <a:xfrm>
          <a:off x="6921500" y="6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169304</xdr:rowOff>
    </xdr:from>
    <xdr:ext cx="534377" cy="259045"/>
    <xdr:sp macro="" textlink="">
      <xdr:nvSpPr>
        <xdr:cNvPr id="324" name="テキスト ボックス 323"/>
        <xdr:cNvSpPr txBox="1"/>
      </xdr:nvSpPr>
      <xdr:spPr>
        <a:xfrm>
          <a:off x="6705111" y="68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114101</xdr:rowOff>
    </xdr:from>
    <xdr:to>
      <xdr:col>15</xdr:col>
      <xdr:colOff>180975</xdr:colOff>
      <xdr:row>58</xdr:row>
      <xdr:rowOff>60250</xdr:rowOff>
    </xdr:to>
    <xdr:cxnSp macro="">
      <xdr:nvCxnSpPr>
        <xdr:cNvPr id="353" name="直線コネクタ 352"/>
        <xdr:cNvCxnSpPr/>
      </xdr:nvCxnSpPr>
      <xdr:spPr>
        <a:xfrm flipV="1">
          <a:off x="9639300" y="9886751"/>
          <a:ext cx="8382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40259</xdr:rowOff>
    </xdr:from>
    <xdr:to>
      <xdr:col>14</xdr:col>
      <xdr:colOff>28575</xdr:colOff>
      <xdr:row>58</xdr:row>
      <xdr:rowOff>60250</xdr:rowOff>
    </xdr:to>
    <xdr:cxnSp macro="">
      <xdr:nvCxnSpPr>
        <xdr:cNvPr id="356" name="直線コネクタ 355"/>
        <xdr:cNvCxnSpPr/>
      </xdr:nvCxnSpPr>
      <xdr:spPr>
        <a:xfrm>
          <a:off x="8750300" y="9812909"/>
          <a:ext cx="889000" cy="1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40259</xdr:rowOff>
    </xdr:from>
    <xdr:to>
      <xdr:col>12</xdr:col>
      <xdr:colOff>511175</xdr:colOff>
      <xdr:row>57</xdr:row>
      <xdr:rowOff>67455</xdr:rowOff>
    </xdr:to>
    <xdr:cxnSp macro="">
      <xdr:nvCxnSpPr>
        <xdr:cNvPr id="359" name="直線コネクタ 358"/>
        <xdr:cNvCxnSpPr/>
      </xdr:nvCxnSpPr>
      <xdr:spPr>
        <a:xfrm flipV="1">
          <a:off x="7861300" y="9812909"/>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42069</xdr:rowOff>
    </xdr:from>
    <xdr:to>
      <xdr:col>11</xdr:col>
      <xdr:colOff>307975</xdr:colOff>
      <xdr:row>57</xdr:row>
      <xdr:rowOff>67455</xdr:rowOff>
    </xdr:to>
    <xdr:cxnSp macro="">
      <xdr:nvCxnSpPr>
        <xdr:cNvPr id="362" name="直線コネクタ 361"/>
        <xdr:cNvCxnSpPr/>
      </xdr:nvCxnSpPr>
      <xdr:spPr>
        <a:xfrm>
          <a:off x="6972300" y="9814719"/>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63301</xdr:rowOff>
    </xdr:from>
    <xdr:to>
      <xdr:col>15</xdr:col>
      <xdr:colOff>231775</xdr:colOff>
      <xdr:row>57</xdr:row>
      <xdr:rowOff>164901</xdr:rowOff>
    </xdr:to>
    <xdr:sp macro="" textlink="">
      <xdr:nvSpPr>
        <xdr:cNvPr id="372" name="円/楕円 371"/>
        <xdr:cNvSpPr/>
      </xdr:nvSpPr>
      <xdr:spPr>
        <a:xfrm>
          <a:off x="10426700" y="9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41728</xdr:rowOff>
    </xdr:from>
    <xdr:ext cx="534377" cy="259045"/>
    <xdr:sp macro="" textlink="">
      <xdr:nvSpPr>
        <xdr:cNvPr id="373" name="普通建設事業費該当値テキスト"/>
        <xdr:cNvSpPr txBox="1"/>
      </xdr:nvSpPr>
      <xdr:spPr>
        <a:xfrm>
          <a:off x="10528300" y="981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9450</xdr:rowOff>
    </xdr:from>
    <xdr:to>
      <xdr:col>14</xdr:col>
      <xdr:colOff>79375</xdr:colOff>
      <xdr:row>58</xdr:row>
      <xdr:rowOff>111050</xdr:rowOff>
    </xdr:to>
    <xdr:sp macro="" textlink="">
      <xdr:nvSpPr>
        <xdr:cNvPr id="374" name="円/楕円 373"/>
        <xdr:cNvSpPr/>
      </xdr:nvSpPr>
      <xdr:spPr>
        <a:xfrm>
          <a:off x="9588500" y="9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102177</xdr:rowOff>
    </xdr:from>
    <xdr:ext cx="534377" cy="259045"/>
    <xdr:sp macro="" textlink="">
      <xdr:nvSpPr>
        <xdr:cNvPr id="375" name="テキスト ボックス 374"/>
        <xdr:cNvSpPr txBox="1"/>
      </xdr:nvSpPr>
      <xdr:spPr>
        <a:xfrm>
          <a:off x="9372111" y="100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160909</xdr:rowOff>
    </xdr:from>
    <xdr:to>
      <xdr:col>12</xdr:col>
      <xdr:colOff>561975</xdr:colOff>
      <xdr:row>57</xdr:row>
      <xdr:rowOff>91059</xdr:rowOff>
    </xdr:to>
    <xdr:sp macro="" textlink="">
      <xdr:nvSpPr>
        <xdr:cNvPr id="376" name="円/楕円 375"/>
        <xdr:cNvSpPr/>
      </xdr:nvSpPr>
      <xdr:spPr>
        <a:xfrm>
          <a:off x="8699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107586</xdr:rowOff>
    </xdr:from>
    <xdr:ext cx="534377" cy="259045"/>
    <xdr:sp macro="" textlink="">
      <xdr:nvSpPr>
        <xdr:cNvPr id="377" name="テキスト ボックス 376"/>
        <xdr:cNvSpPr txBox="1"/>
      </xdr:nvSpPr>
      <xdr:spPr>
        <a:xfrm>
          <a:off x="8483111" y="95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16655</xdr:rowOff>
    </xdr:from>
    <xdr:to>
      <xdr:col>11</xdr:col>
      <xdr:colOff>358775</xdr:colOff>
      <xdr:row>57</xdr:row>
      <xdr:rowOff>118255</xdr:rowOff>
    </xdr:to>
    <xdr:sp macro="" textlink="">
      <xdr:nvSpPr>
        <xdr:cNvPr id="378" name="円/楕円 377"/>
        <xdr:cNvSpPr/>
      </xdr:nvSpPr>
      <xdr:spPr>
        <a:xfrm>
          <a:off x="7810500" y="97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134782</xdr:rowOff>
    </xdr:from>
    <xdr:ext cx="534377" cy="259045"/>
    <xdr:sp macro="" textlink="">
      <xdr:nvSpPr>
        <xdr:cNvPr id="379" name="テキスト ボックス 378"/>
        <xdr:cNvSpPr txBox="1"/>
      </xdr:nvSpPr>
      <xdr:spPr>
        <a:xfrm>
          <a:off x="7594111" y="95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162719</xdr:rowOff>
    </xdr:from>
    <xdr:to>
      <xdr:col>10</xdr:col>
      <xdr:colOff>155575</xdr:colOff>
      <xdr:row>57</xdr:row>
      <xdr:rowOff>92869</xdr:rowOff>
    </xdr:to>
    <xdr:sp macro="" textlink="">
      <xdr:nvSpPr>
        <xdr:cNvPr id="380" name="円/楕円 379"/>
        <xdr:cNvSpPr/>
      </xdr:nvSpPr>
      <xdr:spPr>
        <a:xfrm>
          <a:off x="6921500" y="97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109396</xdr:rowOff>
    </xdr:from>
    <xdr:ext cx="534377" cy="259045"/>
    <xdr:sp macro="" textlink="">
      <xdr:nvSpPr>
        <xdr:cNvPr id="381" name="テキスト ボックス 380"/>
        <xdr:cNvSpPr txBox="1"/>
      </xdr:nvSpPr>
      <xdr:spPr>
        <a:xfrm>
          <a:off x="6705111" y="95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135609</xdr:rowOff>
    </xdr:from>
    <xdr:to>
      <xdr:col>15</xdr:col>
      <xdr:colOff>180975</xdr:colOff>
      <xdr:row>79</xdr:row>
      <xdr:rowOff>14142</xdr:rowOff>
    </xdr:to>
    <xdr:cxnSp macro="">
      <xdr:nvCxnSpPr>
        <xdr:cNvPr id="410" name="直線コネクタ 409"/>
        <xdr:cNvCxnSpPr/>
      </xdr:nvCxnSpPr>
      <xdr:spPr>
        <a:xfrm flipV="1">
          <a:off x="9639300" y="13508709"/>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84809</xdr:rowOff>
    </xdr:from>
    <xdr:to>
      <xdr:col>15</xdr:col>
      <xdr:colOff>231775</xdr:colOff>
      <xdr:row>79</xdr:row>
      <xdr:rowOff>14959</xdr:rowOff>
    </xdr:to>
    <xdr:sp macro="" textlink="">
      <xdr:nvSpPr>
        <xdr:cNvPr id="420" name="円/楕円 419"/>
        <xdr:cNvSpPr/>
      </xdr:nvSpPr>
      <xdr:spPr>
        <a:xfrm>
          <a:off x="104267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34947</xdr:rowOff>
    </xdr:from>
    <xdr:ext cx="534377" cy="259045"/>
    <xdr:sp macro="" textlink="">
      <xdr:nvSpPr>
        <xdr:cNvPr id="421" name="普通建設事業費 （ うち新規整備　）該当値テキスト"/>
        <xdr:cNvSpPr txBox="1"/>
      </xdr:nvSpPr>
      <xdr:spPr>
        <a:xfrm>
          <a:off x="10528300" y="134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134792</xdr:rowOff>
    </xdr:from>
    <xdr:to>
      <xdr:col>14</xdr:col>
      <xdr:colOff>79375</xdr:colOff>
      <xdr:row>79</xdr:row>
      <xdr:rowOff>64942</xdr:rowOff>
    </xdr:to>
    <xdr:sp macro="" textlink="">
      <xdr:nvSpPr>
        <xdr:cNvPr id="422" name="円/楕円 421"/>
        <xdr:cNvSpPr/>
      </xdr:nvSpPr>
      <xdr:spPr>
        <a:xfrm>
          <a:off x="9588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56069</xdr:rowOff>
    </xdr:from>
    <xdr:ext cx="469744" cy="259045"/>
    <xdr:sp macro="" textlink="">
      <xdr:nvSpPr>
        <xdr:cNvPr id="423" name="テキスト ボックス 422"/>
        <xdr:cNvSpPr txBox="1"/>
      </xdr:nvSpPr>
      <xdr:spPr>
        <a:xfrm>
          <a:off x="9404427"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118481</xdr:rowOff>
    </xdr:from>
    <xdr:to>
      <xdr:col>15</xdr:col>
      <xdr:colOff>180975</xdr:colOff>
      <xdr:row>98</xdr:row>
      <xdr:rowOff>13599</xdr:rowOff>
    </xdr:to>
    <xdr:cxnSp macro="">
      <xdr:nvCxnSpPr>
        <xdr:cNvPr id="450" name="直線コネクタ 449"/>
        <xdr:cNvCxnSpPr/>
      </xdr:nvCxnSpPr>
      <xdr:spPr>
        <a:xfrm flipV="1">
          <a:off x="9639300" y="16749131"/>
          <a:ext cx="8382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67681</xdr:rowOff>
    </xdr:from>
    <xdr:to>
      <xdr:col>15</xdr:col>
      <xdr:colOff>231775</xdr:colOff>
      <xdr:row>97</xdr:row>
      <xdr:rowOff>169281</xdr:rowOff>
    </xdr:to>
    <xdr:sp macro="" textlink="">
      <xdr:nvSpPr>
        <xdr:cNvPr id="460" name="円/楕円 459"/>
        <xdr:cNvSpPr/>
      </xdr:nvSpPr>
      <xdr:spPr>
        <a:xfrm>
          <a:off x="10426700" y="166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90558</xdr:rowOff>
    </xdr:from>
    <xdr:ext cx="534377" cy="259045"/>
    <xdr:sp macro="" textlink="">
      <xdr:nvSpPr>
        <xdr:cNvPr id="461" name="普通建設事業費 （ うち更新整備　）該当値テキスト"/>
        <xdr:cNvSpPr txBox="1"/>
      </xdr:nvSpPr>
      <xdr:spPr>
        <a:xfrm>
          <a:off x="10528300" y="165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134249</xdr:rowOff>
    </xdr:from>
    <xdr:to>
      <xdr:col>14</xdr:col>
      <xdr:colOff>79375</xdr:colOff>
      <xdr:row>98</xdr:row>
      <xdr:rowOff>64399</xdr:rowOff>
    </xdr:to>
    <xdr:sp macro="" textlink="">
      <xdr:nvSpPr>
        <xdr:cNvPr id="462" name="円/楕円 461"/>
        <xdr:cNvSpPr/>
      </xdr:nvSpPr>
      <xdr:spPr>
        <a:xfrm>
          <a:off x="9588500" y="167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55526</xdr:rowOff>
    </xdr:from>
    <xdr:ext cx="534377" cy="259045"/>
    <xdr:sp macro="" textlink="">
      <xdr:nvSpPr>
        <xdr:cNvPr id="463" name="テキスト ボックス 462"/>
        <xdr:cNvSpPr txBox="1"/>
      </xdr:nvSpPr>
      <xdr:spPr>
        <a:xfrm>
          <a:off x="9372111" y="168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21742</xdr:rowOff>
    </xdr:from>
    <xdr:to>
      <xdr:col>23</xdr:col>
      <xdr:colOff>517525</xdr:colOff>
      <xdr:row>39</xdr:row>
      <xdr:rowOff>32524</xdr:rowOff>
    </xdr:to>
    <xdr:cxnSp macro="">
      <xdr:nvCxnSpPr>
        <xdr:cNvPr id="492" name="直線コネクタ 491"/>
        <xdr:cNvCxnSpPr/>
      </xdr:nvCxnSpPr>
      <xdr:spPr>
        <a:xfrm flipV="1">
          <a:off x="15481300" y="6708292"/>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15342</xdr:rowOff>
    </xdr:from>
    <xdr:to>
      <xdr:col>22</xdr:col>
      <xdr:colOff>365125</xdr:colOff>
      <xdr:row>39</xdr:row>
      <xdr:rowOff>32524</xdr:rowOff>
    </xdr:to>
    <xdr:cxnSp macro="">
      <xdr:nvCxnSpPr>
        <xdr:cNvPr id="495" name="直線コネクタ 494"/>
        <xdr:cNvCxnSpPr/>
      </xdr:nvCxnSpPr>
      <xdr:spPr>
        <a:xfrm>
          <a:off x="14592300" y="6701892"/>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166598</xdr:rowOff>
    </xdr:from>
    <xdr:to>
      <xdr:col>21</xdr:col>
      <xdr:colOff>161925</xdr:colOff>
      <xdr:row>39</xdr:row>
      <xdr:rowOff>15342</xdr:rowOff>
    </xdr:to>
    <xdr:cxnSp macro="">
      <xdr:nvCxnSpPr>
        <xdr:cNvPr id="498" name="直線コネクタ 497"/>
        <xdr:cNvCxnSpPr/>
      </xdr:nvCxnSpPr>
      <xdr:spPr>
        <a:xfrm>
          <a:off x="13703300" y="6681698"/>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110706</xdr:rowOff>
    </xdr:from>
    <xdr:to>
      <xdr:col>19</xdr:col>
      <xdr:colOff>644525</xdr:colOff>
      <xdr:row>38</xdr:row>
      <xdr:rowOff>166598</xdr:rowOff>
    </xdr:to>
    <xdr:cxnSp macro="">
      <xdr:nvCxnSpPr>
        <xdr:cNvPr id="501" name="直線コネクタ 500"/>
        <xdr:cNvCxnSpPr/>
      </xdr:nvCxnSpPr>
      <xdr:spPr>
        <a:xfrm>
          <a:off x="12814300" y="6625806"/>
          <a:ext cx="8890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142392</xdr:rowOff>
    </xdr:from>
    <xdr:to>
      <xdr:col>23</xdr:col>
      <xdr:colOff>568325</xdr:colOff>
      <xdr:row>39</xdr:row>
      <xdr:rowOff>72542</xdr:rowOff>
    </xdr:to>
    <xdr:sp macro="" textlink="">
      <xdr:nvSpPr>
        <xdr:cNvPr id="511" name="円/楕円 510"/>
        <xdr:cNvSpPr/>
      </xdr:nvSpPr>
      <xdr:spPr>
        <a:xfrm>
          <a:off x="162687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153174</xdr:rowOff>
    </xdr:from>
    <xdr:to>
      <xdr:col>22</xdr:col>
      <xdr:colOff>415925</xdr:colOff>
      <xdr:row>39</xdr:row>
      <xdr:rowOff>83324</xdr:rowOff>
    </xdr:to>
    <xdr:sp macro="" textlink="">
      <xdr:nvSpPr>
        <xdr:cNvPr id="513" name="円/楕円 512"/>
        <xdr:cNvSpPr/>
      </xdr:nvSpPr>
      <xdr:spPr>
        <a:xfrm>
          <a:off x="15430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74451</xdr:rowOff>
    </xdr:from>
    <xdr:ext cx="378565" cy="259045"/>
    <xdr:sp macro="" textlink="">
      <xdr:nvSpPr>
        <xdr:cNvPr id="514" name="テキスト ボックス 513"/>
        <xdr:cNvSpPr txBox="1"/>
      </xdr:nvSpPr>
      <xdr:spPr>
        <a:xfrm>
          <a:off x="15292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135992</xdr:rowOff>
    </xdr:from>
    <xdr:to>
      <xdr:col>21</xdr:col>
      <xdr:colOff>212725</xdr:colOff>
      <xdr:row>39</xdr:row>
      <xdr:rowOff>66142</xdr:rowOff>
    </xdr:to>
    <xdr:sp macro="" textlink="">
      <xdr:nvSpPr>
        <xdr:cNvPr id="515" name="円/楕円 514"/>
        <xdr:cNvSpPr/>
      </xdr:nvSpPr>
      <xdr:spPr>
        <a:xfrm>
          <a:off x="14541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57269</xdr:rowOff>
    </xdr:from>
    <xdr:ext cx="378565" cy="259045"/>
    <xdr:sp macro="" textlink="">
      <xdr:nvSpPr>
        <xdr:cNvPr id="516" name="テキスト ボックス 515"/>
        <xdr:cNvSpPr txBox="1"/>
      </xdr:nvSpPr>
      <xdr:spPr>
        <a:xfrm>
          <a:off x="14403017" y="67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115798</xdr:rowOff>
    </xdr:from>
    <xdr:to>
      <xdr:col>20</xdr:col>
      <xdr:colOff>9525</xdr:colOff>
      <xdr:row>39</xdr:row>
      <xdr:rowOff>45948</xdr:rowOff>
    </xdr:to>
    <xdr:sp macro="" textlink="">
      <xdr:nvSpPr>
        <xdr:cNvPr id="517" name="円/楕円 516"/>
        <xdr:cNvSpPr/>
      </xdr:nvSpPr>
      <xdr:spPr>
        <a:xfrm>
          <a:off x="13652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37075</xdr:rowOff>
    </xdr:from>
    <xdr:ext cx="469744" cy="259045"/>
    <xdr:sp macro="" textlink="">
      <xdr:nvSpPr>
        <xdr:cNvPr id="518" name="テキスト ボックス 517"/>
        <xdr:cNvSpPr txBox="1"/>
      </xdr:nvSpPr>
      <xdr:spPr>
        <a:xfrm>
          <a:off x="13468427" y="67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59906</xdr:rowOff>
    </xdr:from>
    <xdr:to>
      <xdr:col>18</xdr:col>
      <xdr:colOff>492125</xdr:colOff>
      <xdr:row>38</xdr:row>
      <xdr:rowOff>161506</xdr:rowOff>
    </xdr:to>
    <xdr:sp macro="" textlink="">
      <xdr:nvSpPr>
        <xdr:cNvPr id="519" name="円/楕円 518"/>
        <xdr:cNvSpPr/>
      </xdr:nvSpPr>
      <xdr:spPr>
        <a:xfrm>
          <a:off x="12763500" y="65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152633</xdr:rowOff>
    </xdr:from>
    <xdr:ext cx="469744" cy="259045"/>
    <xdr:sp macro="" textlink="">
      <xdr:nvSpPr>
        <xdr:cNvPr id="520" name="テキスト ボックス 519"/>
        <xdr:cNvSpPr txBox="1"/>
      </xdr:nvSpPr>
      <xdr:spPr>
        <a:xfrm>
          <a:off x="12579427" y="666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128507</xdr:rowOff>
    </xdr:from>
    <xdr:to>
      <xdr:col>23</xdr:col>
      <xdr:colOff>517525</xdr:colOff>
      <xdr:row>77</xdr:row>
      <xdr:rowOff>132857</xdr:rowOff>
    </xdr:to>
    <xdr:cxnSp macro="">
      <xdr:nvCxnSpPr>
        <xdr:cNvPr id="598" name="直線コネクタ 597"/>
        <xdr:cNvCxnSpPr/>
      </xdr:nvCxnSpPr>
      <xdr:spPr>
        <a:xfrm flipV="1">
          <a:off x="15481300" y="13330157"/>
          <a:ext cx="8382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94338</xdr:rowOff>
    </xdr:from>
    <xdr:to>
      <xdr:col>22</xdr:col>
      <xdr:colOff>365125</xdr:colOff>
      <xdr:row>77</xdr:row>
      <xdr:rowOff>132857</xdr:rowOff>
    </xdr:to>
    <xdr:cxnSp macro="">
      <xdr:nvCxnSpPr>
        <xdr:cNvPr id="601" name="直線コネクタ 600"/>
        <xdr:cNvCxnSpPr/>
      </xdr:nvCxnSpPr>
      <xdr:spPr>
        <a:xfrm>
          <a:off x="14592300" y="13295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86802</xdr:rowOff>
    </xdr:from>
    <xdr:to>
      <xdr:col>21</xdr:col>
      <xdr:colOff>161925</xdr:colOff>
      <xdr:row>77</xdr:row>
      <xdr:rowOff>94338</xdr:rowOff>
    </xdr:to>
    <xdr:cxnSp macro="">
      <xdr:nvCxnSpPr>
        <xdr:cNvPr id="604" name="直線コネクタ 603"/>
        <xdr:cNvCxnSpPr/>
      </xdr:nvCxnSpPr>
      <xdr:spPr>
        <a:xfrm>
          <a:off x="13703300" y="13288452"/>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85613</xdr:rowOff>
    </xdr:from>
    <xdr:to>
      <xdr:col>19</xdr:col>
      <xdr:colOff>644525</xdr:colOff>
      <xdr:row>77</xdr:row>
      <xdr:rowOff>86802</xdr:rowOff>
    </xdr:to>
    <xdr:cxnSp macro="">
      <xdr:nvCxnSpPr>
        <xdr:cNvPr id="607" name="直線コネクタ 606"/>
        <xdr:cNvCxnSpPr/>
      </xdr:nvCxnSpPr>
      <xdr:spPr>
        <a:xfrm>
          <a:off x="12814300" y="1328726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77707</xdr:rowOff>
    </xdr:from>
    <xdr:to>
      <xdr:col>23</xdr:col>
      <xdr:colOff>568325</xdr:colOff>
      <xdr:row>78</xdr:row>
      <xdr:rowOff>7857</xdr:rowOff>
    </xdr:to>
    <xdr:sp macro="" textlink="">
      <xdr:nvSpPr>
        <xdr:cNvPr id="617" name="円/楕円 616"/>
        <xdr:cNvSpPr/>
      </xdr:nvSpPr>
      <xdr:spPr>
        <a:xfrm>
          <a:off x="162687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164084</xdr:rowOff>
    </xdr:from>
    <xdr:ext cx="534377" cy="259045"/>
    <xdr:sp macro="" textlink="">
      <xdr:nvSpPr>
        <xdr:cNvPr id="618" name="公債費該当値テキスト"/>
        <xdr:cNvSpPr txBox="1"/>
      </xdr:nvSpPr>
      <xdr:spPr>
        <a:xfrm>
          <a:off x="16370300" y="131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82057</xdr:rowOff>
    </xdr:from>
    <xdr:to>
      <xdr:col>22</xdr:col>
      <xdr:colOff>415925</xdr:colOff>
      <xdr:row>78</xdr:row>
      <xdr:rowOff>12207</xdr:rowOff>
    </xdr:to>
    <xdr:sp macro="" textlink="">
      <xdr:nvSpPr>
        <xdr:cNvPr id="619" name="円/楕円 618"/>
        <xdr:cNvSpPr/>
      </xdr:nvSpPr>
      <xdr:spPr>
        <a:xfrm>
          <a:off x="15430500" y="132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3334</xdr:rowOff>
    </xdr:from>
    <xdr:ext cx="534377" cy="259045"/>
    <xdr:sp macro="" textlink="">
      <xdr:nvSpPr>
        <xdr:cNvPr id="620" name="テキスト ボックス 619"/>
        <xdr:cNvSpPr txBox="1"/>
      </xdr:nvSpPr>
      <xdr:spPr>
        <a:xfrm>
          <a:off x="15214111" y="13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43538</xdr:rowOff>
    </xdr:from>
    <xdr:to>
      <xdr:col>21</xdr:col>
      <xdr:colOff>212725</xdr:colOff>
      <xdr:row>77</xdr:row>
      <xdr:rowOff>145138</xdr:rowOff>
    </xdr:to>
    <xdr:sp macro="" textlink="">
      <xdr:nvSpPr>
        <xdr:cNvPr id="621" name="円/楕円 620"/>
        <xdr:cNvSpPr/>
      </xdr:nvSpPr>
      <xdr:spPr>
        <a:xfrm>
          <a:off x="14541500" y="132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136265</xdr:rowOff>
    </xdr:from>
    <xdr:ext cx="534377" cy="259045"/>
    <xdr:sp macro="" textlink="">
      <xdr:nvSpPr>
        <xdr:cNvPr id="622" name="テキスト ボックス 621"/>
        <xdr:cNvSpPr txBox="1"/>
      </xdr:nvSpPr>
      <xdr:spPr>
        <a:xfrm>
          <a:off x="14325111" y="133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36002</xdr:rowOff>
    </xdr:from>
    <xdr:to>
      <xdr:col>20</xdr:col>
      <xdr:colOff>9525</xdr:colOff>
      <xdr:row>77</xdr:row>
      <xdr:rowOff>137602</xdr:rowOff>
    </xdr:to>
    <xdr:sp macro="" textlink="">
      <xdr:nvSpPr>
        <xdr:cNvPr id="623" name="円/楕円 622"/>
        <xdr:cNvSpPr/>
      </xdr:nvSpPr>
      <xdr:spPr>
        <a:xfrm>
          <a:off x="13652500" y="1323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128729</xdr:rowOff>
    </xdr:from>
    <xdr:ext cx="534377" cy="259045"/>
    <xdr:sp macro="" textlink="">
      <xdr:nvSpPr>
        <xdr:cNvPr id="624" name="テキスト ボックス 623"/>
        <xdr:cNvSpPr txBox="1"/>
      </xdr:nvSpPr>
      <xdr:spPr>
        <a:xfrm>
          <a:off x="13436111" y="133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34813</xdr:rowOff>
    </xdr:from>
    <xdr:to>
      <xdr:col>18</xdr:col>
      <xdr:colOff>492125</xdr:colOff>
      <xdr:row>77</xdr:row>
      <xdr:rowOff>136413</xdr:rowOff>
    </xdr:to>
    <xdr:sp macro="" textlink="">
      <xdr:nvSpPr>
        <xdr:cNvPr id="625" name="円/楕円 624"/>
        <xdr:cNvSpPr/>
      </xdr:nvSpPr>
      <xdr:spPr>
        <a:xfrm>
          <a:off x="12763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127540</xdr:rowOff>
    </xdr:from>
    <xdr:ext cx="534377" cy="259045"/>
    <xdr:sp macro="" textlink="">
      <xdr:nvSpPr>
        <xdr:cNvPr id="626" name="テキスト ボックス 625"/>
        <xdr:cNvSpPr txBox="1"/>
      </xdr:nvSpPr>
      <xdr:spPr>
        <a:xfrm>
          <a:off x="12547111" y="13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92549</xdr:rowOff>
    </xdr:from>
    <xdr:to>
      <xdr:col>23</xdr:col>
      <xdr:colOff>517525</xdr:colOff>
      <xdr:row>97</xdr:row>
      <xdr:rowOff>133538</xdr:rowOff>
    </xdr:to>
    <xdr:cxnSp macro="">
      <xdr:nvCxnSpPr>
        <xdr:cNvPr id="653" name="直線コネクタ 652"/>
        <xdr:cNvCxnSpPr/>
      </xdr:nvCxnSpPr>
      <xdr:spPr>
        <a:xfrm>
          <a:off x="15481300" y="16723199"/>
          <a:ext cx="8382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38590</xdr:rowOff>
    </xdr:from>
    <xdr:to>
      <xdr:col>22</xdr:col>
      <xdr:colOff>365125</xdr:colOff>
      <xdr:row>97</xdr:row>
      <xdr:rowOff>92549</xdr:rowOff>
    </xdr:to>
    <xdr:cxnSp macro="">
      <xdr:nvCxnSpPr>
        <xdr:cNvPr id="656" name="直線コネクタ 655"/>
        <xdr:cNvCxnSpPr/>
      </xdr:nvCxnSpPr>
      <xdr:spPr>
        <a:xfrm>
          <a:off x="14592300" y="16669240"/>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38590</xdr:rowOff>
    </xdr:from>
    <xdr:to>
      <xdr:col>21</xdr:col>
      <xdr:colOff>161925</xdr:colOff>
      <xdr:row>97</xdr:row>
      <xdr:rowOff>111020</xdr:rowOff>
    </xdr:to>
    <xdr:cxnSp macro="">
      <xdr:nvCxnSpPr>
        <xdr:cNvPr id="659" name="直線コネクタ 658"/>
        <xdr:cNvCxnSpPr/>
      </xdr:nvCxnSpPr>
      <xdr:spPr>
        <a:xfrm flipV="1">
          <a:off x="13703300" y="16669240"/>
          <a:ext cx="889000" cy="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90272</xdr:rowOff>
    </xdr:from>
    <xdr:to>
      <xdr:col>19</xdr:col>
      <xdr:colOff>644525</xdr:colOff>
      <xdr:row>97</xdr:row>
      <xdr:rowOff>111020</xdr:rowOff>
    </xdr:to>
    <xdr:cxnSp macro="">
      <xdr:nvCxnSpPr>
        <xdr:cNvPr id="662" name="直線コネクタ 661"/>
        <xdr:cNvCxnSpPr/>
      </xdr:nvCxnSpPr>
      <xdr:spPr>
        <a:xfrm>
          <a:off x="12814300" y="16720922"/>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66" name="テキスト ボックス 665"/>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82738</xdr:rowOff>
    </xdr:from>
    <xdr:to>
      <xdr:col>23</xdr:col>
      <xdr:colOff>568325</xdr:colOff>
      <xdr:row>98</xdr:row>
      <xdr:rowOff>12888</xdr:rowOff>
    </xdr:to>
    <xdr:sp macro="" textlink="">
      <xdr:nvSpPr>
        <xdr:cNvPr id="672" name="円/楕円 671"/>
        <xdr:cNvSpPr/>
      </xdr:nvSpPr>
      <xdr:spPr>
        <a:xfrm>
          <a:off x="16268700" y="167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105615</xdr:rowOff>
    </xdr:from>
    <xdr:ext cx="534377" cy="259045"/>
    <xdr:sp macro="" textlink="">
      <xdr:nvSpPr>
        <xdr:cNvPr id="673" name="積立金該当値テキスト"/>
        <xdr:cNvSpPr txBox="1"/>
      </xdr:nvSpPr>
      <xdr:spPr>
        <a:xfrm>
          <a:off x="16370300" y="165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41749</xdr:rowOff>
    </xdr:from>
    <xdr:to>
      <xdr:col>22</xdr:col>
      <xdr:colOff>415925</xdr:colOff>
      <xdr:row>97</xdr:row>
      <xdr:rowOff>143349</xdr:rowOff>
    </xdr:to>
    <xdr:sp macro="" textlink="">
      <xdr:nvSpPr>
        <xdr:cNvPr id="674" name="円/楕円 673"/>
        <xdr:cNvSpPr/>
      </xdr:nvSpPr>
      <xdr:spPr>
        <a:xfrm>
          <a:off x="15430500" y="166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134476</xdr:rowOff>
    </xdr:from>
    <xdr:ext cx="534377" cy="259045"/>
    <xdr:sp macro="" textlink="">
      <xdr:nvSpPr>
        <xdr:cNvPr id="675" name="テキスト ボックス 674"/>
        <xdr:cNvSpPr txBox="1"/>
      </xdr:nvSpPr>
      <xdr:spPr>
        <a:xfrm>
          <a:off x="15214111" y="167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159240</xdr:rowOff>
    </xdr:from>
    <xdr:to>
      <xdr:col>21</xdr:col>
      <xdr:colOff>212725</xdr:colOff>
      <xdr:row>97</xdr:row>
      <xdr:rowOff>89390</xdr:rowOff>
    </xdr:to>
    <xdr:sp macro="" textlink="">
      <xdr:nvSpPr>
        <xdr:cNvPr id="676" name="円/楕円 675"/>
        <xdr:cNvSpPr/>
      </xdr:nvSpPr>
      <xdr:spPr>
        <a:xfrm>
          <a:off x="14541500" y="1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105917</xdr:rowOff>
    </xdr:from>
    <xdr:ext cx="534377" cy="259045"/>
    <xdr:sp macro="" textlink="">
      <xdr:nvSpPr>
        <xdr:cNvPr id="677" name="テキスト ボックス 676"/>
        <xdr:cNvSpPr txBox="1"/>
      </xdr:nvSpPr>
      <xdr:spPr>
        <a:xfrm>
          <a:off x="14325111" y="163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60220</xdr:rowOff>
    </xdr:from>
    <xdr:to>
      <xdr:col>20</xdr:col>
      <xdr:colOff>9525</xdr:colOff>
      <xdr:row>97</xdr:row>
      <xdr:rowOff>161820</xdr:rowOff>
    </xdr:to>
    <xdr:sp macro="" textlink="">
      <xdr:nvSpPr>
        <xdr:cNvPr id="678" name="円/楕円 677"/>
        <xdr:cNvSpPr/>
      </xdr:nvSpPr>
      <xdr:spPr>
        <a:xfrm>
          <a:off x="13652500" y="16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6897</xdr:rowOff>
    </xdr:from>
    <xdr:ext cx="534377" cy="259045"/>
    <xdr:sp macro="" textlink="">
      <xdr:nvSpPr>
        <xdr:cNvPr id="679" name="テキスト ボックス 678"/>
        <xdr:cNvSpPr txBox="1"/>
      </xdr:nvSpPr>
      <xdr:spPr>
        <a:xfrm>
          <a:off x="13436111" y="164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39472</xdr:rowOff>
    </xdr:from>
    <xdr:to>
      <xdr:col>18</xdr:col>
      <xdr:colOff>492125</xdr:colOff>
      <xdr:row>97</xdr:row>
      <xdr:rowOff>141072</xdr:rowOff>
    </xdr:to>
    <xdr:sp macro="" textlink="">
      <xdr:nvSpPr>
        <xdr:cNvPr id="680" name="円/楕円 679"/>
        <xdr:cNvSpPr/>
      </xdr:nvSpPr>
      <xdr:spPr>
        <a:xfrm>
          <a:off x="12763500" y="166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157599</xdr:rowOff>
    </xdr:from>
    <xdr:ext cx="534377" cy="259045"/>
    <xdr:sp macro="" textlink="">
      <xdr:nvSpPr>
        <xdr:cNvPr id="681" name="テキスト ボックス 680"/>
        <xdr:cNvSpPr txBox="1"/>
      </xdr:nvSpPr>
      <xdr:spPr>
        <a:xfrm>
          <a:off x="12547111" y="164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41516</xdr:rowOff>
    </xdr:from>
    <xdr:to>
      <xdr:col>32</xdr:col>
      <xdr:colOff>187325</xdr:colOff>
      <xdr:row>59</xdr:row>
      <xdr:rowOff>41669</xdr:rowOff>
    </xdr:to>
    <xdr:cxnSp macro="">
      <xdr:nvCxnSpPr>
        <xdr:cNvPr id="769" name="直線コネクタ 768"/>
        <xdr:cNvCxnSpPr/>
      </xdr:nvCxnSpPr>
      <xdr:spPr>
        <a:xfrm flipV="1">
          <a:off x="21323300" y="1015706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41669</xdr:rowOff>
    </xdr:from>
    <xdr:to>
      <xdr:col>31</xdr:col>
      <xdr:colOff>34925</xdr:colOff>
      <xdr:row>59</xdr:row>
      <xdr:rowOff>41859</xdr:rowOff>
    </xdr:to>
    <xdr:cxnSp macro="">
      <xdr:nvCxnSpPr>
        <xdr:cNvPr id="772" name="直線コネクタ 771"/>
        <xdr:cNvCxnSpPr/>
      </xdr:nvCxnSpPr>
      <xdr:spPr>
        <a:xfrm flipV="1">
          <a:off x="20434300" y="101572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41287</xdr:rowOff>
    </xdr:from>
    <xdr:to>
      <xdr:col>29</xdr:col>
      <xdr:colOff>517525</xdr:colOff>
      <xdr:row>59</xdr:row>
      <xdr:rowOff>41859</xdr:rowOff>
    </xdr:to>
    <xdr:cxnSp macro="">
      <xdr:nvCxnSpPr>
        <xdr:cNvPr id="775" name="直線コネクタ 774"/>
        <xdr:cNvCxnSpPr/>
      </xdr:nvCxnSpPr>
      <xdr:spPr>
        <a:xfrm>
          <a:off x="19545300" y="101568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41287</xdr:rowOff>
    </xdr:from>
    <xdr:to>
      <xdr:col>28</xdr:col>
      <xdr:colOff>314325</xdr:colOff>
      <xdr:row>59</xdr:row>
      <xdr:rowOff>41364</xdr:rowOff>
    </xdr:to>
    <xdr:cxnSp macro="">
      <xdr:nvCxnSpPr>
        <xdr:cNvPr id="778" name="直線コネクタ 777"/>
        <xdr:cNvCxnSpPr/>
      </xdr:nvCxnSpPr>
      <xdr:spPr>
        <a:xfrm flipV="1">
          <a:off x="18656300" y="1015683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162166</xdr:rowOff>
    </xdr:from>
    <xdr:to>
      <xdr:col>32</xdr:col>
      <xdr:colOff>238125</xdr:colOff>
      <xdr:row>59</xdr:row>
      <xdr:rowOff>92316</xdr:rowOff>
    </xdr:to>
    <xdr:sp macro="" textlink="">
      <xdr:nvSpPr>
        <xdr:cNvPr id="788" name="円/楕円 787"/>
        <xdr:cNvSpPr/>
      </xdr:nvSpPr>
      <xdr:spPr>
        <a:xfrm>
          <a:off x="221107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77093</xdr:rowOff>
    </xdr:from>
    <xdr:ext cx="313932" cy="259045"/>
    <xdr:sp macro="" textlink="">
      <xdr:nvSpPr>
        <xdr:cNvPr id="789" name="貸付金該当値テキスト"/>
        <xdr:cNvSpPr txBox="1"/>
      </xdr:nvSpPr>
      <xdr:spPr>
        <a:xfrm>
          <a:off x="22212300" y="10021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162319</xdr:rowOff>
    </xdr:from>
    <xdr:to>
      <xdr:col>31</xdr:col>
      <xdr:colOff>85725</xdr:colOff>
      <xdr:row>59</xdr:row>
      <xdr:rowOff>92469</xdr:rowOff>
    </xdr:to>
    <xdr:sp macro="" textlink="">
      <xdr:nvSpPr>
        <xdr:cNvPr id="790" name="円/楕円 789"/>
        <xdr:cNvSpPr/>
      </xdr:nvSpPr>
      <xdr:spPr>
        <a:xfrm>
          <a:off x="212725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83596</xdr:rowOff>
    </xdr:from>
    <xdr:ext cx="313932" cy="259045"/>
    <xdr:sp macro="" textlink="">
      <xdr:nvSpPr>
        <xdr:cNvPr id="791" name="テキスト ボックス 790"/>
        <xdr:cNvSpPr txBox="1"/>
      </xdr:nvSpPr>
      <xdr:spPr>
        <a:xfrm>
          <a:off x="21166333" y="10199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162509</xdr:rowOff>
    </xdr:from>
    <xdr:to>
      <xdr:col>29</xdr:col>
      <xdr:colOff>568325</xdr:colOff>
      <xdr:row>59</xdr:row>
      <xdr:rowOff>92659</xdr:rowOff>
    </xdr:to>
    <xdr:sp macro="" textlink="">
      <xdr:nvSpPr>
        <xdr:cNvPr id="792" name="円/楕円 791"/>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83786</xdr:rowOff>
    </xdr:from>
    <xdr:ext cx="313932" cy="259045"/>
    <xdr:sp macro="" textlink="">
      <xdr:nvSpPr>
        <xdr:cNvPr id="793" name="テキスト ボックス 792"/>
        <xdr:cNvSpPr txBox="1"/>
      </xdr:nvSpPr>
      <xdr:spPr>
        <a:xfrm>
          <a:off x="20277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161937</xdr:rowOff>
    </xdr:from>
    <xdr:to>
      <xdr:col>28</xdr:col>
      <xdr:colOff>365125</xdr:colOff>
      <xdr:row>59</xdr:row>
      <xdr:rowOff>92087</xdr:rowOff>
    </xdr:to>
    <xdr:sp macro="" textlink="">
      <xdr:nvSpPr>
        <xdr:cNvPr id="794" name="円/楕円 793"/>
        <xdr:cNvSpPr/>
      </xdr:nvSpPr>
      <xdr:spPr>
        <a:xfrm>
          <a:off x="194945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83214</xdr:rowOff>
    </xdr:from>
    <xdr:ext cx="313932" cy="259045"/>
    <xdr:sp macro="" textlink="">
      <xdr:nvSpPr>
        <xdr:cNvPr id="795" name="テキスト ボックス 794"/>
        <xdr:cNvSpPr txBox="1"/>
      </xdr:nvSpPr>
      <xdr:spPr>
        <a:xfrm>
          <a:off x="19388333" y="10198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162014</xdr:rowOff>
    </xdr:from>
    <xdr:to>
      <xdr:col>27</xdr:col>
      <xdr:colOff>161925</xdr:colOff>
      <xdr:row>59</xdr:row>
      <xdr:rowOff>92164</xdr:rowOff>
    </xdr:to>
    <xdr:sp macro="" textlink="">
      <xdr:nvSpPr>
        <xdr:cNvPr id="796" name="円/楕円 795"/>
        <xdr:cNvSpPr/>
      </xdr:nvSpPr>
      <xdr:spPr>
        <a:xfrm>
          <a:off x="186055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83291</xdr:rowOff>
    </xdr:from>
    <xdr:ext cx="313932" cy="259045"/>
    <xdr:sp macro="" textlink="">
      <xdr:nvSpPr>
        <xdr:cNvPr id="797" name="テキスト ボックス 796"/>
        <xdr:cNvSpPr txBox="1"/>
      </xdr:nvSpPr>
      <xdr:spPr>
        <a:xfrm>
          <a:off x="18499333" y="10198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149713</xdr:rowOff>
    </xdr:from>
    <xdr:to>
      <xdr:col>32</xdr:col>
      <xdr:colOff>187325</xdr:colOff>
      <xdr:row>76</xdr:row>
      <xdr:rowOff>155809</xdr:rowOff>
    </xdr:to>
    <xdr:cxnSp macro="">
      <xdr:nvCxnSpPr>
        <xdr:cNvPr id="826" name="直線コネクタ 825"/>
        <xdr:cNvCxnSpPr/>
      </xdr:nvCxnSpPr>
      <xdr:spPr>
        <a:xfrm flipV="1">
          <a:off x="21323300" y="1317991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155809</xdr:rowOff>
    </xdr:from>
    <xdr:to>
      <xdr:col>31</xdr:col>
      <xdr:colOff>34925</xdr:colOff>
      <xdr:row>77</xdr:row>
      <xdr:rowOff>6983</xdr:rowOff>
    </xdr:to>
    <xdr:cxnSp macro="">
      <xdr:nvCxnSpPr>
        <xdr:cNvPr id="829" name="直線コネクタ 828"/>
        <xdr:cNvCxnSpPr/>
      </xdr:nvCxnSpPr>
      <xdr:spPr>
        <a:xfrm flipV="1">
          <a:off x="20434300" y="13186009"/>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169731</xdr:rowOff>
    </xdr:from>
    <xdr:to>
      <xdr:col>29</xdr:col>
      <xdr:colOff>517525</xdr:colOff>
      <xdr:row>77</xdr:row>
      <xdr:rowOff>6983</xdr:rowOff>
    </xdr:to>
    <xdr:cxnSp macro="">
      <xdr:nvCxnSpPr>
        <xdr:cNvPr id="832" name="直線コネクタ 831"/>
        <xdr:cNvCxnSpPr/>
      </xdr:nvCxnSpPr>
      <xdr:spPr>
        <a:xfrm>
          <a:off x="19545300" y="13199931"/>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153752</xdr:rowOff>
    </xdr:from>
    <xdr:to>
      <xdr:col>28</xdr:col>
      <xdr:colOff>314325</xdr:colOff>
      <xdr:row>76</xdr:row>
      <xdr:rowOff>169731</xdr:rowOff>
    </xdr:to>
    <xdr:cxnSp macro="">
      <xdr:nvCxnSpPr>
        <xdr:cNvPr id="835" name="直線コネクタ 834"/>
        <xdr:cNvCxnSpPr/>
      </xdr:nvCxnSpPr>
      <xdr:spPr>
        <a:xfrm>
          <a:off x="18656300" y="13183952"/>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98913</xdr:rowOff>
    </xdr:from>
    <xdr:to>
      <xdr:col>32</xdr:col>
      <xdr:colOff>238125</xdr:colOff>
      <xdr:row>77</xdr:row>
      <xdr:rowOff>29063</xdr:rowOff>
    </xdr:to>
    <xdr:sp macro="" textlink="">
      <xdr:nvSpPr>
        <xdr:cNvPr id="845" name="円/楕円 844"/>
        <xdr:cNvSpPr/>
      </xdr:nvSpPr>
      <xdr:spPr>
        <a:xfrm>
          <a:off x="22110700" y="131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77340</xdr:rowOff>
    </xdr:from>
    <xdr:ext cx="534377" cy="259045"/>
    <xdr:sp macro="" textlink="">
      <xdr:nvSpPr>
        <xdr:cNvPr id="846" name="繰出金該当値テキスト"/>
        <xdr:cNvSpPr txBox="1"/>
      </xdr:nvSpPr>
      <xdr:spPr>
        <a:xfrm>
          <a:off x="22212300" y="131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105009</xdr:rowOff>
    </xdr:from>
    <xdr:to>
      <xdr:col>31</xdr:col>
      <xdr:colOff>85725</xdr:colOff>
      <xdr:row>77</xdr:row>
      <xdr:rowOff>35159</xdr:rowOff>
    </xdr:to>
    <xdr:sp macro="" textlink="">
      <xdr:nvSpPr>
        <xdr:cNvPr id="847" name="円/楕円 846"/>
        <xdr:cNvSpPr/>
      </xdr:nvSpPr>
      <xdr:spPr>
        <a:xfrm>
          <a:off x="21272500" y="131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26286</xdr:rowOff>
    </xdr:from>
    <xdr:ext cx="534377" cy="259045"/>
    <xdr:sp macro="" textlink="">
      <xdr:nvSpPr>
        <xdr:cNvPr id="848" name="テキスト ボックス 847"/>
        <xdr:cNvSpPr txBox="1"/>
      </xdr:nvSpPr>
      <xdr:spPr>
        <a:xfrm>
          <a:off x="21056111" y="132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127633</xdr:rowOff>
    </xdr:from>
    <xdr:to>
      <xdr:col>29</xdr:col>
      <xdr:colOff>568325</xdr:colOff>
      <xdr:row>77</xdr:row>
      <xdr:rowOff>57783</xdr:rowOff>
    </xdr:to>
    <xdr:sp macro="" textlink="">
      <xdr:nvSpPr>
        <xdr:cNvPr id="849" name="円/楕円 848"/>
        <xdr:cNvSpPr/>
      </xdr:nvSpPr>
      <xdr:spPr>
        <a:xfrm>
          <a:off x="20383500" y="131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48910</xdr:rowOff>
    </xdr:from>
    <xdr:ext cx="534377" cy="259045"/>
    <xdr:sp macro="" textlink="">
      <xdr:nvSpPr>
        <xdr:cNvPr id="850" name="テキスト ボックス 849"/>
        <xdr:cNvSpPr txBox="1"/>
      </xdr:nvSpPr>
      <xdr:spPr>
        <a:xfrm>
          <a:off x="20167111"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118931</xdr:rowOff>
    </xdr:from>
    <xdr:to>
      <xdr:col>28</xdr:col>
      <xdr:colOff>365125</xdr:colOff>
      <xdr:row>77</xdr:row>
      <xdr:rowOff>49081</xdr:rowOff>
    </xdr:to>
    <xdr:sp macro="" textlink="">
      <xdr:nvSpPr>
        <xdr:cNvPr id="851" name="円/楕円 850"/>
        <xdr:cNvSpPr/>
      </xdr:nvSpPr>
      <xdr:spPr>
        <a:xfrm>
          <a:off x="19494500" y="131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40208</xdr:rowOff>
    </xdr:from>
    <xdr:ext cx="534377" cy="259045"/>
    <xdr:sp macro="" textlink="">
      <xdr:nvSpPr>
        <xdr:cNvPr id="852" name="テキスト ボックス 851"/>
        <xdr:cNvSpPr txBox="1"/>
      </xdr:nvSpPr>
      <xdr:spPr>
        <a:xfrm>
          <a:off x="19278111" y="132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102952</xdr:rowOff>
    </xdr:from>
    <xdr:to>
      <xdr:col>27</xdr:col>
      <xdr:colOff>161925</xdr:colOff>
      <xdr:row>77</xdr:row>
      <xdr:rowOff>33102</xdr:rowOff>
    </xdr:to>
    <xdr:sp macro="" textlink="">
      <xdr:nvSpPr>
        <xdr:cNvPr id="853" name="円/楕円 852"/>
        <xdr:cNvSpPr/>
      </xdr:nvSpPr>
      <xdr:spPr>
        <a:xfrm>
          <a:off x="18605500" y="131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24229</xdr:rowOff>
    </xdr:from>
    <xdr:ext cx="534377" cy="259045"/>
    <xdr:sp macro="" textlink="">
      <xdr:nvSpPr>
        <xdr:cNvPr id="854" name="テキスト ボックス 853"/>
        <xdr:cNvSpPr txBox="1"/>
      </xdr:nvSpPr>
      <xdr:spPr>
        <a:xfrm>
          <a:off x="18389111" y="13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歳出総額は住民一人当たり</a:t>
          </a:r>
          <a:r>
            <a:rPr kumimoji="1" lang="en-US" altLang="ja-JP" sz="1100">
              <a:latin typeface="ＭＳ Ｐゴシック"/>
            </a:rPr>
            <a:t>434,493</a:t>
          </a:r>
          <a:r>
            <a:rPr kumimoji="1" lang="ja-JP" altLang="en-US" sz="1100">
              <a:latin typeface="ＭＳ Ｐゴシック"/>
            </a:rPr>
            <a:t>円となっている。主な構成項目である義務的経費の人件費については、住民一人当たり</a:t>
          </a:r>
          <a:r>
            <a:rPr kumimoji="1" lang="en-US" altLang="ja-JP" sz="1100">
              <a:latin typeface="ＭＳ Ｐゴシック"/>
            </a:rPr>
            <a:t>60,024</a:t>
          </a:r>
          <a:r>
            <a:rPr kumimoji="1" lang="ja-JP" altLang="en-US" sz="1100">
              <a:latin typeface="ＭＳ Ｐゴシック"/>
            </a:rPr>
            <a:t>円となっており、平成</a:t>
          </a:r>
          <a:r>
            <a:rPr kumimoji="1" lang="en-US" altLang="ja-JP" sz="1100">
              <a:latin typeface="ＭＳ Ｐゴシック"/>
            </a:rPr>
            <a:t>23</a:t>
          </a:r>
          <a:r>
            <a:rPr kumimoji="1" lang="ja-JP" altLang="en-US" sz="1100">
              <a:latin typeface="ＭＳ Ｐゴシック"/>
            </a:rPr>
            <a:t>年度から</a:t>
          </a:r>
          <a:r>
            <a:rPr kumimoji="1" lang="en-US" altLang="ja-JP" sz="1100">
              <a:latin typeface="ＭＳ Ｐゴシック"/>
            </a:rPr>
            <a:t>60,000</a:t>
          </a:r>
          <a:r>
            <a:rPr kumimoji="1" lang="ja-JP" altLang="en-US" sz="1100">
              <a:latin typeface="ＭＳ Ｐゴシック"/>
            </a:rPr>
            <a:t>円前後で推移している。類似団体と比較して</a:t>
          </a:r>
          <a:r>
            <a:rPr kumimoji="1" lang="en-US" altLang="ja-JP" sz="1100">
              <a:latin typeface="ＭＳ Ｐゴシック"/>
            </a:rPr>
            <a:t>28,000</a:t>
          </a:r>
          <a:r>
            <a:rPr kumimoji="1" lang="ja-JP" altLang="en-US" sz="1100">
              <a:latin typeface="ＭＳ Ｐゴシック"/>
            </a:rPr>
            <a:t>円程度少ない数値であるが、</a:t>
          </a:r>
          <a:r>
            <a:rPr kumimoji="1" lang="ja-JP" altLang="ja-JP" sz="1100">
              <a:solidFill>
                <a:schemeClr val="dk1"/>
              </a:solidFill>
              <a:effectLst/>
              <a:latin typeface="+mn-lt"/>
              <a:ea typeface="+mn-ea"/>
              <a:cs typeface="+mn-cs"/>
            </a:rPr>
            <a:t>本町は全国的に正規職員数が少ないため、今後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定員適正管理を図</a:t>
          </a:r>
          <a:r>
            <a:rPr kumimoji="1" lang="ja-JP" altLang="en-US" sz="1100">
              <a:solidFill>
                <a:schemeClr val="dk1"/>
              </a:solidFill>
              <a:effectLst/>
              <a:latin typeface="+mn-lt"/>
              <a:ea typeface="+mn-ea"/>
              <a:cs typeface="+mn-cs"/>
            </a:rPr>
            <a:t>りつつ、低い水準を保っていく</a:t>
          </a:r>
          <a:r>
            <a:rPr kumimoji="1" lang="ja-JP" altLang="ja-JP" sz="1100">
              <a:solidFill>
                <a:schemeClr val="dk1"/>
              </a:solidFill>
              <a:effectLst/>
              <a:latin typeface="+mn-lt"/>
              <a:ea typeface="+mn-ea"/>
              <a:cs typeface="+mn-cs"/>
            </a:rPr>
            <a:t>。</a:t>
          </a:r>
          <a:endParaRPr lang="ja-JP" altLang="ja-JP">
            <a:effectLst/>
          </a:endParaRPr>
        </a:p>
        <a:p>
          <a:r>
            <a:rPr kumimoji="1" lang="ja-JP" altLang="en-US" sz="1100">
              <a:latin typeface="ＭＳ Ｐゴシック"/>
            </a:rPr>
            <a:t>また、扶助費については、類似団体も増加傾向にあるが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抑制は困難と考えられるため、他の経常経費の抑制に努め</a:t>
          </a:r>
          <a:r>
            <a:rPr kumimoji="1" lang="ja-JP" altLang="en-US" sz="1100">
              <a:solidFill>
                <a:schemeClr val="dk1"/>
              </a:solidFill>
              <a:effectLst/>
              <a:latin typeface="+mn-lt"/>
              <a:ea typeface="+mn-ea"/>
              <a:cs typeface="+mn-cs"/>
            </a:rPr>
            <a:t>る必要がある。</a:t>
          </a:r>
          <a:endParaRPr kumimoji="1" lang="en-US" altLang="ja-JP" sz="1100">
            <a:solidFill>
              <a:schemeClr val="dk1"/>
            </a:solidFill>
            <a:effectLst/>
            <a:latin typeface="+mn-lt"/>
            <a:ea typeface="+mn-ea"/>
            <a:cs typeface="+mn-cs"/>
          </a:endParaRPr>
        </a:p>
        <a:p>
          <a:r>
            <a:rPr kumimoji="1" lang="ja-JP" altLang="en-US" sz="1100">
              <a:latin typeface="ＭＳ Ｐゴシック"/>
            </a:rPr>
            <a:t>普通建設事業費については住民一人当たり</a:t>
          </a:r>
          <a:r>
            <a:rPr kumimoji="1" lang="en-US" altLang="ja-JP" sz="1100">
              <a:latin typeface="ＭＳ Ｐゴシック"/>
            </a:rPr>
            <a:t>71,719</a:t>
          </a:r>
          <a:r>
            <a:rPr kumimoji="1" lang="ja-JP" altLang="en-US" sz="1100">
              <a:latin typeface="ＭＳ Ｐゴシック"/>
            </a:rPr>
            <a:t>円となっており、前年度比</a:t>
          </a:r>
          <a:r>
            <a:rPr kumimoji="1" lang="en-US" altLang="ja-JP" sz="1100">
              <a:latin typeface="ＭＳ Ｐゴシック"/>
            </a:rPr>
            <a:t>+30,866</a:t>
          </a:r>
          <a:r>
            <a:rPr kumimoji="1" lang="ja-JP" altLang="en-US" sz="1100">
              <a:latin typeface="ＭＳ Ｐゴシック"/>
            </a:rPr>
            <a:t>円と増加している。これは平成</a:t>
          </a:r>
          <a:r>
            <a:rPr kumimoji="1" lang="en-US" altLang="ja-JP" sz="1100">
              <a:latin typeface="ＭＳ Ｐゴシック"/>
            </a:rPr>
            <a:t>27</a:t>
          </a:r>
          <a:r>
            <a:rPr kumimoji="1" lang="ja-JP" altLang="en-US" sz="1100">
              <a:latin typeface="ＭＳ Ｐゴシック"/>
            </a:rPr>
            <a:t>年度における地域交流センター建設事業や総合防災システム事業の大型事業によるものである。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141034</xdr:rowOff>
    </xdr:from>
    <xdr:to>
      <xdr:col>6</xdr:col>
      <xdr:colOff>511175</xdr:colOff>
      <xdr:row>37</xdr:row>
      <xdr:rowOff>49403</xdr:rowOff>
    </xdr:to>
    <xdr:cxnSp macro="">
      <xdr:nvCxnSpPr>
        <xdr:cNvPr id="61" name="直線コネクタ 60"/>
        <xdr:cNvCxnSpPr/>
      </xdr:nvCxnSpPr>
      <xdr:spPr>
        <a:xfrm flipV="1">
          <a:off x="3797300" y="6313234"/>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49403</xdr:rowOff>
    </xdr:from>
    <xdr:to>
      <xdr:col>5</xdr:col>
      <xdr:colOff>358775</xdr:colOff>
      <xdr:row>37</xdr:row>
      <xdr:rowOff>88836</xdr:rowOff>
    </xdr:to>
    <xdr:cxnSp macro="">
      <xdr:nvCxnSpPr>
        <xdr:cNvPr id="64" name="直線コネクタ 63"/>
        <xdr:cNvCxnSpPr/>
      </xdr:nvCxnSpPr>
      <xdr:spPr>
        <a:xfrm flipV="1">
          <a:off x="2908300" y="6393053"/>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88836</xdr:rowOff>
    </xdr:from>
    <xdr:to>
      <xdr:col>4</xdr:col>
      <xdr:colOff>155575</xdr:colOff>
      <xdr:row>37</xdr:row>
      <xdr:rowOff>91503</xdr:rowOff>
    </xdr:to>
    <xdr:cxnSp macro="">
      <xdr:nvCxnSpPr>
        <xdr:cNvPr id="67" name="直線コネクタ 66"/>
        <xdr:cNvCxnSpPr/>
      </xdr:nvCxnSpPr>
      <xdr:spPr>
        <a:xfrm flipV="1">
          <a:off x="2019300" y="643248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162179</xdr:rowOff>
    </xdr:from>
    <xdr:to>
      <xdr:col>2</xdr:col>
      <xdr:colOff>638175</xdr:colOff>
      <xdr:row>37</xdr:row>
      <xdr:rowOff>91503</xdr:rowOff>
    </xdr:to>
    <xdr:cxnSp macro="">
      <xdr:nvCxnSpPr>
        <xdr:cNvPr id="70" name="直線コネクタ 69"/>
        <xdr:cNvCxnSpPr/>
      </xdr:nvCxnSpPr>
      <xdr:spPr>
        <a:xfrm>
          <a:off x="1130300" y="6334379"/>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90234</xdr:rowOff>
    </xdr:from>
    <xdr:to>
      <xdr:col>6</xdr:col>
      <xdr:colOff>561975</xdr:colOff>
      <xdr:row>37</xdr:row>
      <xdr:rowOff>20384</xdr:rowOff>
    </xdr:to>
    <xdr:sp macro="" textlink="">
      <xdr:nvSpPr>
        <xdr:cNvPr id="80" name="円/楕円 79"/>
        <xdr:cNvSpPr/>
      </xdr:nvSpPr>
      <xdr:spPr>
        <a:xfrm>
          <a:off x="45847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68661</xdr:rowOff>
    </xdr:from>
    <xdr:ext cx="469744" cy="259045"/>
    <xdr:sp macro="" textlink="">
      <xdr:nvSpPr>
        <xdr:cNvPr id="81" name="議会費該当値テキスト"/>
        <xdr:cNvSpPr txBox="1"/>
      </xdr:nvSpPr>
      <xdr:spPr>
        <a:xfrm>
          <a:off x="4686300" y="62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170053</xdr:rowOff>
    </xdr:from>
    <xdr:to>
      <xdr:col>5</xdr:col>
      <xdr:colOff>409575</xdr:colOff>
      <xdr:row>37</xdr:row>
      <xdr:rowOff>100203</xdr:rowOff>
    </xdr:to>
    <xdr:sp macro="" textlink="">
      <xdr:nvSpPr>
        <xdr:cNvPr id="82" name="円/楕円 81"/>
        <xdr:cNvSpPr/>
      </xdr:nvSpPr>
      <xdr:spPr>
        <a:xfrm>
          <a:off x="3746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91330</xdr:rowOff>
    </xdr:from>
    <xdr:ext cx="469744" cy="259045"/>
    <xdr:sp macro="" textlink="">
      <xdr:nvSpPr>
        <xdr:cNvPr id="83" name="テキスト ボックス 82"/>
        <xdr:cNvSpPr txBox="1"/>
      </xdr:nvSpPr>
      <xdr:spPr>
        <a:xfrm>
          <a:off x="3562427"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38036</xdr:rowOff>
    </xdr:from>
    <xdr:to>
      <xdr:col>4</xdr:col>
      <xdr:colOff>206375</xdr:colOff>
      <xdr:row>37</xdr:row>
      <xdr:rowOff>139636</xdr:rowOff>
    </xdr:to>
    <xdr:sp macro="" textlink="">
      <xdr:nvSpPr>
        <xdr:cNvPr id="84" name="円/楕円 83"/>
        <xdr:cNvSpPr/>
      </xdr:nvSpPr>
      <xdr:spPr>
        <a:xfrm>
          <a:off x="2857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130763</xdr:rowOff>
    </xdr:from>
    <xdr:ext cx="469744" cy="259045"/>
    <xdr:sp macro="" textlink="">
      <xdr:nvSpPr>
        <xdr:cNvPr id="85" name="テキスト ボックス 84"/>
        <xdr:cNvSpPr txBox="1"/>
      </xdr:nvSpPr>
      <xdr:spPr>
        <a:xfrm>
          <a:off x="2673427"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40703</xdr:rowOff>
    </xdr:from>
    <xdr:to>
      <xdr:col>3</xdr:col>
      <xdr:colOff>3175</xdr:colOff>
      <xdr:row>37</xdr:row>
      <xdr:rowOff>142303</xdr:rowOff>
    </xdr:to>
    <xdr:sp macro="" textlink="">
      <xdr:nvSpPr>
        <xdr:cNvPr id="86" name="円/楕円 85"/>
        <xdr:cNvSpPr/>
      </xdr:nvSpPr>
      <xdr:spPr>
        <a:xfrm>
          <a:off x="19685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133431</xdr:rowOff>
    </xdr:from>
    <xdr:ext cx="469744" cy="259045"/>
    <xdr:sp macro="" textlink="">
      <xdr:nvSpPr>
        <xdr:cNvPr id="87" name="テキスト ボックス 86"/>
        <xdr:cNvSpPr txBox="1"/>
      </xdr:nvSpPr>
      <xdr:spPr>
        <a:xfrm>
          <a:off x="1784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111379</xdr:rowOff>
    </xdr:from>
    <xdr:to>
      <xdr:col>1</xdr:col>
      <xdr:colOff>485775</xdr:colOff>
      <xdr:row>37</xdr:row>
      <xdr:rowOff>41529</xdr:rowOff>
    </xdr:to>
    <xdr:sp macro="" textlink="">
      <xdr:nvSpPr>
        <xdr:cNvPr id="88" name="円/楕円 87"/>
        <xdr:cNvSpPr/>
      </xdr:nvSpPr>
      <xdr:spPr>
        <a:xfrm>
          <a:off x="1079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32656</xdr:rowOff>
    </xdr:from>
    <xdr:ext cx="469744" cy="259045"/>
    <xdr:sp macro="" textlink="">
      <xdr:nvSpPr>
        <xdr:cNvPr id="89" name="テキスト ボックス 88"/>
        <xdr:cNvSpPr txBox="1"/>
      </xdr:nvSpPr>
      <xdr:spPr>
        <a:xfrm>
          <a:off x="8954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15891</xdr:rowOff>
    </xdr:from>
    <xdr:to>
      <xdr:col>6</xdr:col>
      <xdr:colOff>511175</xdr:colOff>
      <xdr:row>58</xdr:row>
      <xdr:rowOff>21426</xdr:rowOff>
    </xdr:to>
    <xdr:cxnSp macro="">
      <xdr:nvCxnSpPr>
        <xdr:cNvPr id="120" name="直線コネクタ 119"/>
        <xdr:cNvCxnSpPr/>
      </xdr:nvCxnSpPr>
      <xdr:spPr>
        <a:xfrm flipV="1">
          <a:off x="3797300" y="9959991"/>
          <a:ext cx="8382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21426</xdr:rowOff>
    </xdr:from>
    <xdr:to>
      <xdr:col>5</xdr:col>
      <xdr:colOff>358775</xdr:colOff>
      <xdr:row>58</xdr:row>
      <xdr:rowOff>29590</xdr:rowOff>
    </xdr:to>
    <xdr:cxnSp macro="">
      <xdr:nvCxnSpPr>
        <xdr:cNvPr id="123" name="直線コネクタ 122"/>
        <xdr:cNvCxnSpPr/>
      </xdr:nvCxnSpPr>
      <xdr:spPr>
        <a:xfrm flipV="1">
          <a:off x="2908300" y="99655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29590</xdr:rowOff>
    </xdr:from>
    <xdr:to>
      <xdr:col>4</xdr:col>
      <xdr:colOff>155575</xdr:colOff>
      <xdr:row>58</xdr:row>
      <xdr:rowOff>45586</xdr:rowOff>
    </xdr:to>
    <xdr:cxnSp macro="">
      <xdr:nvCxnSpPr>
        <xdr:cNvPr id="126" name="直線コネクタ 125"/>
        <xdr:cNvCxnSpPr/>
      </xdr:nvCxnSpPr>
      <xdr:spPr>
        <a:xfrm flipV="1">
          <a:off x="2019300" y="9973690"/>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45125</xdr:rowOff>
    </xdr:from>
    <xdr:to>
      <xdr:col>2</xdr:col>
      <xdr:colOff>638175</xdr:colOff>
      <xdr:row>58</xdr:row>
      <xdr:rowOff>45586</xdr:rowOff>
    </xdr:to>
    <xdr:cxnSp macro="">
      <xdr:nvCxnSpPr>
        <xdr:cNvPr id="129" name="直線コネクタ 128"/>
        <xdr:cNvCxnSpPr/>
      </xdr:nvCxnSpPr>
      <xdr:spPr>
        <a:xfrm>
          <a:off x="1130300" y="9989225"/>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136541</xdr:rowOff>
    </xdr:from>
    <xdr:to>
      <xdr:col>6</xdr:col>
      <xdr:colOff>561975</xdr:colOff>
      <xdr:row>58</xdr:row>
      <xdr:rowOff>66691</xdr:rowOff>
    </xdr:to>
    <xdr:sp macro="" textlink="">
      <xdr:nvSpPr>
        <xdr:cNvPr id="139" name="円/楕円 138"/>
        <xdr:cNvSpPr/>
      </xdr:nvSpPr>
      <xdr:spPr>
        <a:xfrm>
          <a:off x="4584700" y="99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57563</xdr:rowOff>
    </xdr:from>
    <xdr:ext cx="534377" cy="259045"/>
    <xdr:sp macro="" textlink="">
      <xdr:nvSpPr>
        <xdr:cNvPr id="140" name="総務費該当値テキスト"/>
        <xdr:cNvSpPr txBox="1"/>
      </xdr:nvSpPr>
      <xdr:spPr>
        <a:xfrm>
          <a:off x="4686300" y="98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142076</xdr:rowOff>
    </xdr:from>
    <xdr:to>
      <xdr:col>5</xdr:col>
      <xdr:colOff>409575</xdr:colOff>
      <xdr:row>58</xdr:row>
      <xdr:rowOff>72226</xdr:rowOff>
    </xdr:to>
    <xdr:sp macro="" textlink="">
      <xdr:nvSpPr>
        <xdr:cNvPr id="141" name="円/楕円 140"/>
        <xdr:cNvSpPr/>
      </xdr:nvSpPr>
      <xdr:spPr>
        <a:xfrm>
          <a:off x="3746500" y="99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63353</xdr:rowOff>
    </xdr:from>
    <xdr:ext cx="534377" cy="259045"/>
    <xdr:sp macro="" textlink="">
      <xdr:nvSpPr>
        <xdr:cNvPr id="142" name="テキスト ボックス 141"/>
        <xdr:cNvSpPr txBox="1"/>
      </xdr:nvSpPr>
      <xdr:spPr>
        <a:xfrm>
          <a:off x="3530111" y="10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150240</xdr:rowOff>
    </xdr:from>
    <xdr:to>
      <xdr:col>4</xdr:col>
      <xdr:colOff>206375</xdr:colOff>
      <xdr:row>58</xdr:row>
      <xdr:rowOff>80390</xdr:rowOff>
    </xdr:to>
    <xdr:sp macro="" textlink="">
      <xdr:nvSpPr>
        <xdr:cNvPr id="143" name="円/楕円 142"/>
        <xdr:cNvSpPr/>
      </xdr:nvSpPr>
      <xdr:spPr>
        <a:xfrm>
          <a:off x="2857500" y="9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71517</xdr:rowOff>
    </xdr:from>
    <xdr:ext cx="534377" cy="259045"/>
    <xdr:sp macro="" textlink="">
      <xdr:nvSpPr>
        <xdr:cNvPr id="144" name="テキスト ボックス 143"/>
        <xdr:cNvSpPr txBox="1"/>
      </xdr:nvSpPr>
      <xdr:spPr>
        <a:xfrm>
          <a:off x="2641111" y="100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166236</xdr:rowOff>
    </xdr:from>
    <xdr:to>
      <xdr:col>3</xdr:col>
      <xdr:colOff>3175</xdr:colOff>
      <xdr:row>58</xdr:row>
      <xdr:rowOff>96386</xdr:rowOff>
    </xdr:to>
    <xdr:sp macro="" textlink="">
      <xdr:nvSpPr>
        <xdr:cNvPr id="145" name="円/楕円 144"/>
        <xdr:cNvSpPr/>
      </xdr:nvSpPr>
      <xdr:spPr>
        <a:xfrm>
          <a:off x="1968500" y="99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87513</xdr:rowOff>
    </xdr:from>
    <xdr:ext cx="534377" cy="259045"/>
    <xdr:sp macro="" textlink="">
      <xdr:nvSpPr>
        <xdr:cNvPr id="146" name="テキスト ボックス 145"/>
        <xdr:cNvSpPr txBox="1"/>
      </xdr:nvSpPr>
      <xdr:spPr>
        <a:xfrm>
          <a:off x="1752111" y="100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165775</xdr:rowOff>
    </xdr:from>
    <xdr:to>
      <xdr:col>1</xdr:col>
      <xdr:colOff>485775</xdr:colOff>
      <xdr:row>58</xdr:row>
      <xdr:rowOff>95925</xdr:rowOff>
    </xdr:to>
    <xdr:sp macro="" textlink="">
      <xdr:nvSpPr>
        <xdr:cNvPr id="147" name="円/楕円 146"/>
        <xdr:cNvSpPr/>
      </xdr:nvSpPr>
      <xdr:spPr>
        <a:xfrm>
          <a:off x="1079500" y="99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87052</xdr:rowOff>
    </xdr:from>
    <xdr:ext cx="534377" cy="259045"/>
    <xdr:sp macro="" textlink="">
      <xdr:nvSpPr>
        <xdr:cNvPr id="148" name="テキスト ボックス 147"/>
        <xdr:cNvSpPr txBox="1"/>
      </xdr:nvSpPr>
      <xdr:spPr>
        <a:xfrm>
          <a:off x="863111" y="100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129119</xdr:rowOff>
    </xdr:from>
    <xdr:to>
      <xdr:col>6</xdr:col>
      <xdr:colOff>511175</xdr:colOff>
      <xdr:row>77</xdr:row>
      <xdr:rowOff>151478</xdr:rowOff>
    </xdr:to>
    <xdr:cxnSp macro="">
      <xdr:nvCxnSpPr>
        <xdr:cNvPr id="180" name="直線コネクタ 179"/>
        <xdr:cNvCxnSpPr/>
      </xdr:nvCxnSpPr>
      <xdr:spPr>
        <a:xfrm flipV="1">
          <a:off x="3797300" y="13330769"/>
          <a:ext cx="8382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151478</xdr:rowOff>
    </xdr:from>
    <xdr:to>
      <xdr:col>5</xdr:col>
      <xdr:colOff>358775</xdr:colOff>
      <xdr:row>78</xdr:row>
      <xdr:rowOff>77358</xdr:rowOff>
    </xdr:to>
    <xdr:cxnSp macro="">
      <xdr:nvCxnSpPr>
        <xdr:cNvPr id="183" name="直線コネクタ 182"/>
        <xdr:cNvCxnSpPr/>
      </xdr:nvCxnSpPr>
      <xdr:spPr>
        <a:xfrm flipV="1">
          <a:off x="2908300" y="13353128"/>
          <a:ext cx="889000" cy="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77358</xdr:rowOff>
    </xdr:from>
    <xdr:to>
      <xdr:col>4</xdr:col>
      <xdr:colOff>155575</xdr:colOff>
      <xdr:row>78</xdr:row>
      <xdr:rowOff>89222</xdr:rowOff>
    </xdr:to>
    <xdr:cxnSp macro="">
      <xdr:nvCxnSpPr>
        <xdr:cNvPr id="186" name="直線コネクタ 185"/>
        <xdr:cNvCxnSpPr/>
      </xdr:nvCxnSpPr>
      <xdr:spPr>
        <a:xfrm flipV="1">
          <a:off x="2019300" y="1345045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87427</xdr:rowOff>
    </xdr:from>
    <xdr:to>
      <xdr:col>2</xdr:col>
      <xdr:colOff>638175</xdr:colOff>
      <xdr:row>78</xdr:row>
      <xdr:rowOff>89222</xdr:rowOff>
    </xdr:to>
    <xdr:cxnSp macro="">
      <xdr:nvCxnSpPr>
        <xdr:cNvPr id="189" name="直線コネクタ 188"/>
        <xdr:cNvCxnSpPr/>
      </xdr:nvCxnSpPr>
      <xdr:spPr>
        <a:xfrm>
          <a:off x="1130300" y="13460527"/>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78319</xdr:rowOff>
    </xdr:from>
    <xdr:to>
      <xdr:col>6</xdr:col>
      <xdr:colOff>561975</xdr:colOff>
      <xdr:row>78</xdr:row>
      <xdr:rowOff>8469</xdr:rowOff>
    </xdr:to>
    <xdr:sp macro="" textlink="">
      <xdr:nvSpPr>
        <xdr:cNvPr id="199" name="円/楕円 198"/>
        <xdr:cNvSpPr/>
      </xdr:nvSpPr>
      <xdr:spPr>
        <a:xfrm>
          <a:off x="4584700" y="132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56746</xdr:rowOff>
    </xdr:from>
    <xdr:ext cx="599010" cy="259045"/>
    <xdr:sp macro="" textlink="">
      <xdr:nvSpPr>
        <xdr:cNvPr id="200" name="民生費該当値テキスト"/>
        <xdr:cNvSpPr txBox="1"/>
      </xdr:nvSpPr>
      <xdr:spPr>
        <a:xfrm>
          <a:off x="4686300" y="1325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100678</xdr:rowOff>
    </xdr:from>
    <xdr:to>
      <xdr:col>5</xdr:col>
      <xdr:colOff>409575</xdr:colOff>
      <xdr:row>78</xdr:row>
      <xdr:rowOff>30828</xdr:rowOff>
    </xdr:to>
    <xdr:sp macro="" textlink="">
      <xdr:nvSpPr>
        <xdr:cNvPr id="201" name="円/楕円 200"/>
        <xdr:cNvSpPr/>
      </xdr:nvSpPr>
      <xdr:spPr>
        <a:xfrm>
          <a:off x="3746500" y="133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21955</xdr:rowOff>
    </xdr:from>
    <xdr:ext cx="599010" cy="259045"/>
    <xdr:sp macro="" textlink="">
      <xdr:nvSpPr>
        <xdr:cNvPr id="202" name="テキスト ボックス 201"/>
        <xdr:cNvSpPr txBox="1"/>
      </xdr:nvSpPr>
      <xdr:spPr>
        <a:xfrm>
          <a:off x="3497794" y="1339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26558</xdr:rowOff>
    </xdr:from>
    <xdr:to>
      <xdr:col>4</xdr:col>
      <xdr:colOff>206375</xdr:colOff>
      <xdr:row>78</xdr:row>
      <xdr:rowOff>128158</xdr:rowOff>
    </xdr:to>
    <xdr:sp macro="" textlink="">
      <xdr:nvSpPr>
        <xdr:cNvPr id="203" name="円/楕円 202"/>
        <xdr:cNvSpPr/>
      </xdr:nvSpPr>
      <xdr:spPr>
        <a:xfrm>
          <a:off x="2857500" y="133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119285</xdr:rowOff>
    </xdr:from>
    <xdr:ext cx="599010" cy="259045"/>
    <xdr:sp macro="" textlink="">
      <xdr:nvSpPr>
        <xdr:cNvPr id="204" name="テキスト ボックス 203"/>
        <xdr:cNvSpPr txBox="1"/>
      </xdr:nvSpPr>
      <xdr:spPr>
        <a:xfrm>
          <a:off x="2608794" y="134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38422</xdr:rowOff>
    </xdr:from>
    <xdr:to>
      <xdr:col>3</xdr:col>
      <xdr:colOff>3175</xdr:colOff>
      <xdr:row>78</xdr:row>
      <xdr:rowOff>140022</xdr:rowOff>
    </xdr:to>
    <xdr:sp macro="" textlink="">
      <xdr:nvSpPr>
        <xdr:cNvPr id="205" name="円/楕円 204"/>
        <xdr:cNvSpPr/>
      </xdr:nvSpPr>
      <xdr:spPr>
        <a:xfrm>
          <a:off x="1968500" y="134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131149</xdr:rowOff>
    </xdr:from>
    <xdr:ext cx="599010" cy="259045"/>
    <xdr:sp macro="" textlink="">
      <xdr:nvSpPr>
        <xdr:cNvPr id="206" name="テキスト ボックス 205"/>
        <xdr:cNvSpPr txBox="1"/>
      </xdr:nvSpPr>
      <xdr:spPr>
        <a:xfrm>
          <a:off x="1719794" y="1350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36627</xdr:rowOff>
    </xdr:from>
    <xdr:to>
      <xdr:col>1</xdr:col>
      <xdr:colOff>485775</xdr:colOff>
      <xdr:row>78</xdr:row>
      <xdr:rowOff>138227</xdr:rowOff>
    </xdr:to>
    <xdr:sp macro="" textlink="">
      <xdr:nvSpPr>
        <xdr:cNvPr id="207" name="円/楕円 206"/>
        <xdr:cNvSpPr/>
      </xdr:nvSpPr>
      <xdr:spPr>
        <a:xfrm>
          <a:off x="1079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129354</xdr:rowOff>
    </xdr:from>
    <xdr:ext cx="599010" cy="259045"/>
    <xdr:sp macro="" textlink="">
      <xdr:nvSpPr>
        <xdr:cNvPr id="208" name="テキスト ボックス 207"/>
        <xdr:cNvSpPr txBox="1"/>
      </xdr:nvSpPr>
      <xdr:spPr>
        <a:xfrm>
          <a:off x="830794" y="135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124470</xdr:rowOff>
    </xdr:from>
    <xdr:to>
      <xdr:col>6</xdr:col>
      <xdr:colOff>511175</xdr:colOff>
      <xdr:row>98</xdr:row>
      <xdr:rowOff>23161</xdr:rowOff>
    </xdr:to>
    <xdr:cxnSp macro="">
      <xdr:nvCxnSpPr>
        <xdr:cNvPr id="241" name="直線コネクタ 240"/>
        <xdr:cNvCxnSpPr/>
      </xdr:nvCxnSpPr>
      <xdr:spPr>
        <a:xfrm flipV="1">
          <a:off x="3797300" y="16755120"/>
          <a:ext cx="838200" cy="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10694</xdr:rowOff>
    </xdr:from>
    <xdr:to>
      <xdr:col>5</xdr:col>
      <xdr:colOff>358775</xdr:colOff>
      <xdr:row>98</xdr:row>
      <xdr:rowOff>23161</xdr:rowOff>
    </xdr:to>
    <xdr:cxnSp macro="">
      <xdr:nvCxnSpPr>
        <xdr:cNvPr id="244" name="直線コネクタ 243"/>
        <xdr:cNvCxnSpPr/>
      </xdr:nvCxnSpPr>
      <xdr:spPr>
        <a:xfrm>
          <a:off x="2908300" y="1681279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126451</xdr:rowOff>
    </xdr:from>
    <xdr:to>
      <xdr:col>4</xdr:col>
      <xdr:colOff>155575</xdr:colOff>
      <xdr:row>98</xdr:row>
      <xdr:rowOff>10694</xdr:rowOff>
    </xdr:to>
    <xdr:cxnSp macro="">
      <xdr:nvCxnSpPr>
        <xdr:cNvPr id="247" name="直線コネクタ 246"/>
        <xdr:cNvCxnSpPr/>
      </xdr:nvCxnSpPr>
      <xdr:spPr>
        <a:xfrm>
          <a:off x="2019300" y="16757101"/>
          <a:ext cx="889000" cy="5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126451</xdr:rowOff>
    </xdr:from>
    <xdr:to>
      <xdr:col>2</xdr:col>
      <xdr:colOff>638175</xdr:colOff>
      <xdr:row>98</xdr:row>
      <xdr:rowOff>22885</xdr:rowOff>
    </xdr:to>
    <xdr:cxnSp macro="">
      <xdr:nvCxnSpPr>
        <xdr:cNvPr id="250" name="直線コネクタ 249"/>
        <xdr:cNvCxnSpPr/>
      </xdr:nvCxnSpPr>
      <xdr:spPr>
        <a:xfrm flipV="1">
          <a:off x="1130300" y="16757101"/>
          <a:ext cx="889000" cy="6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73670</xdr:rowOff>
    </xdr:from>
    <xdr:to>
      <xdr:col>6</xdr:col>
      <xdr:colOff>561975</xdr:colOff>
      <xdr:row>98</xdr:row>
      <xdr:rowOff>3820</xdr:rowOff>
    </xdr:to>
    <xdr:sp macro="" textlink="">
      <xdr:nvSpPr>
        <xdr:cNvPr id="260" name="円/楕円 259"/>
        <xdr:cNvSpPr/>
      </xdr:nvSpPr>
      <xdr:spPr>
        <a:xfrm>
          <a:off x="4584700" y="167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52097</xdr:rowOff>
    </xdr:from>
    <xdr:ext cx="534377" cy="259045"/>
    <xdr:sp macro="" textlink="">
      <xdr:nvSpPr>
        <xdr:cNvPr id="261" name="衛生費該当値テキスト"/>
        <xdr:cNvSpPr txBox="1"/>
      </xdr:nvSpPr>
      <xdr:spPr>
        <a:xfrm>
          <a:off x="4686300" y="166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143811</xdr:rowOff>
    </xdr:from>
    <xdr:to>
      <xdr:col>5</xdr:col>
      <xdr:colOff>409575</xdr:colOff>
      <xdr:row>98</xdr:row>
      <xdr:rowOff>73961</xdr:rowOff>
    </xdr:to>
    <xdr:sp macro="" textlink="">
      <xdr:nvSpPr>
        <xdr:cNvPr id="262" name="円/楕円 261"/>
        <xdr:cNvSpPr/>
      </xdr:nvSpPr>
      <xdr:spPr>
        <a:xfrm>
          <a:off x="3746500" y="167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65088</xdr:rowOff>
    </xdr:from>
    <xdr:ext cx="534377" cy="259045"/>
    <xdr:sp macro="" textlink="">
      <xdr:nvSpPr>
        <xdr:cNvPr id="263" name="テキスト ボックス 262"/>
        <xdr:cNvSpPr txBox="1"/>
      </xdr:nvSpPr>
      <xdr:spPr>
        <a:xfrm>
          <a:off x="3530111" y="168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131344</xdr:rowOff>
    </xdr:from>
    <xdr:to>
      <xdr:col>4</xdr:col>
      <xdr:colOff>206375</xdr:colOff>
      <xdr:row>98</xdr:row>
      <xdr:rowOff>61494</xdr:rowOff>
    </xdr:to>
    <xdr:sp macro="" textlink="">
      <xdr:nvSpPr>
        <xdr:cNvPr id="264" name="円/楕円 263"/>
        <xdr:cNvSpPr/>
      </xdr:nvSpPr>
      <xdr:spPr>
        <a:xfrm>
          <a:off x="2857500" y="167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52621</xdr:rowOff>
    </xdr:from>
    <xdr:ext cx="534377" cy="259045"/>
    <xdr:sp macro="" textlink="">
      <xdr:nvSpPr>
        <xdr:cNvPr id="265" name="テキスト ボックス 264"/>
        <xdr:cNvSpPr txBox="1"/>
      </xdr:nvSpPr>
      <xdr:spPr>
        <a:xfrm>
          <a:off x="2641111" y="16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75651</xdr:rowOff>
    </xdr:from>
    <xdr:to>
      <xdr:col>3</xdr:col>
      <xdr:colOff>3175</xdr:colOff>
      <xdr:row>98</xdr:row>
      <xdr:rowOff>5801</xdr:rowOff>
    </xdr:to>
    <xdr:sp macro="" textlink="">
      <xdr:nvSpPr>
        <xdr:cNvPr id="266" name="円/楕円 265"/>
        <xdr:cNvSpPr/>
      </xdr:nvSpPr>
      <xdr:spPr>
        <a:xfrm>
          <a:off x="1968500" y="167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168378</xdr:rowOff>
    </xdr:from>
    <xdr:ext cx="534377" cy="259045"/>
    <xdr:sp macro="" textlink="">
      <xdr:nvSpPr>
        <xdr:cNvPr id="267" name="テキスト ボックス 266"/>
        <xdr:cNvSpPr txBox="1"/>
      </xdr:nvSpPr>
      <xdr:spPr>
        <a:xfrm>
          <a:off x="1752111" y="167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143535</xdr:rowOff>
    </xdr:from>
    <xdr:to>
      <xdr:col>1</xdr:col>
      <xdr:colOff>485775</xdr:colOff>
      <xdr:row>98</xdr:row>
      <xdr:rowOff>73685</xdr:rowOff>
    </xdr:to>
    <xdr:sp macro="" textlink="">
      <xdr:nvSpPr>
        <xdr:cNvPr id="268" name="円/楕円 267"/>
        <xdr:cNvSpPr/>
      </xdr:nvSpPr>
      <xdr:spPr>
        <a:xfrm>
          <a:off x="1079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64812</xdr:rowOff>
    </xdr:from>
    <xdr:ext cx="534377" cy="259045"/>
    <xdr:sp macro="" textlink="">
      <xdr:nvSpPr>
        <xdr:cNvPr id="269" name="テキスト ボックス 268"/>
        <xdr:cNvSpPr txBox="1"/>
      </xdr:nvSpPr>
      <xdr:spPr>
        <a:xfrm>
          <a:off x="863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116840</xdr:rowOff>
    </xdr:from>
    <xdr:to>
      <xdr:col>15</xdr:col>
      <xdr:colOff>180975</xdr:colOff>
      <xdr:row>39</xdr:row>
      <xdr:rowOff>88428</xdr:rowOff>
    </xdr:to>
    <xdr:cxnSp macro="">
      <xdr:nvCxnSpPr>
        <xdr:cNvPr id="300" name="直線コネクタ 299"/>
        <xdr:cNvCxnSpPr/>
      </xdr:nvCxnSpPr>
      <xdr:spPr>
        <a:xfrm>
          <a:off x="9639300" y="6460490"/>
          <a:ext cx="838200" cy="3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116840</xdr:rowOff>
    </xdr:from>
    <xdr:to>
      <xdr:col>14</xdr:col>
      <xdr:colOff>28575</xdr:colOff>
      <xdr:row>38</xdr:row>
      <xdr:rowOff>45974</xdr:rowOff>
    </xdr:to>
    <xdr:cxnSp macro="">
      <xdr:nvCxnSpPr>
        <xdr:cNvPr id="303" name="直線コネクタ 302"/>
        <xdr:cNvCxnSpPr/>
      </xdr:nvCxnSpPr>
      <xdr:spPr>
        <a:xfrm flipV="1">
          <a:off x="8750300" y="646049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33690</xdr:rowOff>
    </xdr:from>
    <xdr:ext cx="378565" cy="259045"/>
    <xdr:sp macro="" textlink="">
      <xdr:nvSpPr>
        <xdr:cNvPr id="305" name="テキスト ボックス 304"/>
        <xdr:cNvSpPr txBox="1"/>
      </xdr:nvSpPr>
      <xdr:spPr>
        <a:xfrm>
          <a:off x="9450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32585</xdr:rowOff>
    </xdr:from>
    <xdr:to>
      <xdr:col>12</xdr:col>
      <xdr:colOff>511175</xdr:colOff>
      <xdr:row>38</xdr:row>
      <xdr:rowOff>45974</xdr:rowOff>
    </xdr:to>
    <xdr:cxnSp macro="">
      <xdr:nvCxnSpPr>
        <xdr:cNvPr id="306" name="直線コネクタ 305"/>
        <xdr:cNvCxnSpPr/>
      </xdr:nvCxnSpPr>
      <xdr:spPr>
        <a:xfrm>
          <a:off x="7861300" y="6547685"/>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80264</xdr:rowOff>
    </xdr:from>
    <xdr:to>
      <xdr:col>11</xdr:col>
      <xdr:colOff>307975</xdr:colOff>
      <xdr:row>38</xdr:row>
      <xdr:rowOff>32585</xdr:rowOff>
    </xdr:to>
    <xdr:cxnSp macro="">
      <xdr:nvCxnSpPr>
        <xdr:cNvPr id="309" name="直線コネクタ 308"/>
        <xdr:cNvCxnSpPr/>
      </xdr:nvCxnSpPr>
      <xdr:spPr>
        <a:xfrm>
          <a:off x="6972300" y="6252464"/>
          <a:ext cx="889000" cy="29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37628</xdr:rowOff>
    </xdr:from>
    <xdr:to>
      <xdr:col>15</xdr:col>
      <xdr:colOff>231775</xdr:colOff>
      <xdr:row>39</xdr:row>
      <xdr:rowOff>139228</xdr:rowOff>
    </xdr:to>
    <xdr:sp macro="" textlink="">
      <xdr:nvSpPr>
        <xdr:cNvPr id="319" name="円/楕円 318"/>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124005</xdr:rowOff>
    </xdr:from>
    <xdr:ext cx="313932" cy="259045"/>
    <xdr:sp macro="" textlink="">
      <xdr:nvSpPr>
        <xdr:cNvPr id="320" name="労働費該当値テキスト"/>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66040</xdr:rowOff>
    </xdr:from>
    <xdr:to>
      <xdr:col>14</xdr:col>
      <xdr:colOff>79375</xdr:colOff>
      <xdr:row>37</xdr:row>
      <xdr:rowOff>167640</xdr:rowOff>
    </xdr:to>
    <xdr:sp macro="" textlink="">
      <xdr:nvSpPr>
        <xdr:cNvPr id="321" name="円/楕円 320"/>
        <xdr:cNvSpPr/>
      </xdr:nvSpPr>
      <xdr:spPr>
        <a:xfrm>
          <a:off x="958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12717</xdr:rowOff>
    </xdr:from>
    <xdr:ext cx="378565" cy="259045"/>
    <xdr:sp macro="" textlink="">
      <xdr:nvSpPr>
        <xdr:cNvPr id="322" name="テキスト ボックス 321"/>
        <xdr:cNvSpPr txBox="1"/>
      </xdr:nvSpPr>
      <xdr:spPr>
        <a:xfrm>
          <a:off x="9450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166624</xdr:rowOff>
    </xdr:from>
    <xdr:to>
      <xdr:col>12</xdr:col>
      <xdr:colOff>561975</xdr:colOff>
      <xdr:row>38</xdr:row>
      <xdr:rowOff>96774</xdr:rowOff>
    </xdr:to>
    <xdr:sp macro="" textlink="">
      <xdr:nvSpPr>
        <xdr:cNvPr id="323" name="円/楕円 322"/>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87901</xdr:rowOff>
    </xdr:from>
    <xdr:ext cx="378565" cy="259045"/>
    <xdr:sp macro="" textlink="">
      <xdr:nvSpPr>
        <xdr:cNvPr id="324" name="テキスト ボックス 323"/>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153234</xdr:rowOff>
    </xdr:from>
    <xdr:to>
      <xdr:col>11</xdr:col>
      <xdr:colOff>358775</xdr:colOff>
      <xdr:row>38</xdr:row>
      <xdr:rowOff>83384</xdr:rowOff>
    </xdr:to>
    <xdr:sp macro="" textlink="">
      <xdr:nvSpPr>
        <xdr:cNvPr id="325" name="円/楕円 324"/>
        <xdr:cNvSpPr/>
      </xdr:nvSpPr>
      <xdr:spPr>
        <a:xfrm>
          <a:off x="7810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74512</xdr:rowOff>
    </xdr:from>
    <xdr:ext cx="378565" cy="259045"/>
    <xdr:sp macro="" textlink="">
      <xdr:nvSpPr>
        <xdr:cNvPr id="326" name="テキスト ボックス 325"/>
        <xdr:cNvSpPr txBox="1"/>
      </xdr:nvSpPr>
      <xdr:spPr>
        <a:xfrm>
          <a:off x="7672017" y="658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29464</xdr:rowOff>
    </xdr:from>
    <xdr:to>
      <xdr:col>10</xdr:col>
      <xdr:colOff>155575</xdr:colOff>
      <xdr:row>36</xdr:row>
      <xdr:rowOff>131064</xdr:rowOff>
    </xdr:to>
    <xdr:sp macro="" textlink="">
      <xdr:nvSpPr>
        <xdr:cNvPr id="327" name="円/楕円 326"/>
        <xdr:cNvSpPr/>
      </xdr:nvSpPr>
      <xdr:spPr>
        <a:xfrm>
          <a:off x="6921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122191</xdr:rowOff>
    </xdr:from>
    <xdr:ext cx="469744" cy="259045"/>
    <xdr:sp macro="" textlink="">
      <xdr:nvSpPr>
        <xdr:cNvPr id="328" name="テキスト ボックス 327"/>
        <xdr:cNvSpPr txBox="1"/>
      </xdr:nvSpPr>
      <xdr:spPr>
        <a:xfrm>
          <a:off x="6737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117909</xdr:rowOff>
    </xdr:from>
    <xdr:to>
      <xdr:col>15</xdr:col>
      <xdr:colOff>180975</xdr:colOff>
      <xdr:row>57</xdr:row>
      <xdr:rowOff>123430</xdr:rowOff>
    </xdr:to>
    <xdr:cxnSp macro="">
      <xdr:nvCxnSpPr>
        <xdr:cNvPr id="353" name="直線コネクタ 352"/>
        <xdr:cNvCxnSpPr/>
      </xdr:nvCxnSpPr>
      <xdr:spPr>
        <a:xfrm flipV="1">
          <a:off x="9639300" y="9890559"/>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123430</xdr:rowOff>
    </xdr:from>
    <xdr:to>
      <xdr:col>14</xdr:col>
      <xdr:colOff>28575</xdr:colOff>
      <xdr:row>57</xdr:row>
      <xdr:rowOff>130516</xdr:rowOff>
    </xdr:to>
    <xdr:cxnSp macro="">
      <xdr:nvCxnSpPr>
        <xdr:cNvPr id="356" name="直線コネクタ 355"/>
        <xdr:cNvCxnSpPr/>
      </xdr:nvCxnSpPr>
      <xdr:spPr>
        <a:xfrm flipV="1">
          <a:off x="8750300" y="989608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128715</xdr:rowOff>
    </xdr:from>
    <xdr:to>
      <xdr:col>12</xdr:col>
      <xdr:colOff>511175</xdr:colOff>
      <xdr:row>57</xdr:row>
      <xdr:rowOff>130516</xdr:rowOff>
    </xdr:to>
    <xdr:cxnSp macro="">
      <xdr:nvCxnSpPr>
        <xdr:cNvPr id="359" name="直線コネクタ 358"/>
        <xdr:cNvCxnSpPr/>
      </xdr:nvCxnSpPr>
      <xdr:spPr>
        <a:xfrm>
          <a:off x="7861300" y="9901365"/>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89831</xdr:rowOff>
    </xdr:from>
    <xdr:to>
      <xdr:col>11</xdr:col>
      <xdr:colOff>307975</xdr:colOff>
      <xdr:row>57</xdr:row>
      <xdr:rowOff>128715</xdr:rowOff>
    </xdr:to>
    <xdr:cxnSp macro="">
      <xdr:nvCxnSpPr>
        <xdr:cNvPr id="362" name="直線コネクタ 361"/>
        <xdr:cNvCxnSpPr/>
      </xdr:nvCxnSpPr>
      <xdr:spPr>
        <a:xfrm>
          <a:off x="6972300" y="9862481"/>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67109</xdr:rowOff>
    </xdr:from>
    <xdr:to>
      <xdr:col>15</xdr:col>
      <xdr:colOff>231775</xdr:colOff>
      <xdr:row>57</xdr:row>
      <xdr:rowOff>168709</xdr:rowOff>
    </xdr:to>
    <xdr:sp macro="" textlink="">
      <xdr:nvSpPr>
        <xdr:cNvPr id="372" name="円/楕円 371"/>
        <xdr:cNvSpPr/>
      </xdr:nvSpPr>
      <xdr:spPr>
        <a:xfrm>
          <a:off x="10426700" y="98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153486</xdr:rowOff>
    </xdr:from>
    <xdr:ext cx="534377" cy="259045"/>
    <xdr:sp macro="" textlink="">
      <xdr:nvSpPr>
        <xdr:cNvPr id="373" name="農林水産業費該当値テキスト"/>
        <xdr:cNvSpPr txBox="1"/>
      </xdr:nvSpPr>
      <xdr:spPr>
        <a:xfrm>
          <a:off x="10528300" y="97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72630</xdr:rowOff>
    </xdr:from>
    <xdr:to>
      <xdr:col>14</xdr:col>
      <xdr:colOff>79375</xdr:colOff>
      <xdr:row>58</xdr:row>
      <xdr:rowOff>2780</xdr:rowOff>
    </xdr:to>
    <xdr:sp macro="" textlink="">
      <xdr:nvSpPr>
        <xdr:cNvPr id="374" name="円/楕円 373"/>
        <xdr:cNvSpPr/>
      </xdr:nvSpPr>
      <xdr:spPr>
        <a:xfrm>
          <a:off x="9588500" y="9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165357</xdr:rowOff>
    </xdr:from>
    <xdr:ext cx="534377" cy="259045"/>
    <xdr:sp macro="" textlink="">
      <xdr:nvSpPr>
        <xdr:cNvPr id="375" name="テキスト ボックス 374"/>
        <xdr:cNvSpPr txBox="1"/>
      </xdr:nvSpPr>
      <xdr:spPr>
        <a:xfrm>
          <a:off x="9372111" y="9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79716</xdr:rowOff>
    </xdr:from>
    <xdr:to>
      <xdr:col>12</xdr:col>
      <xdr:colOff>561975</xdr:colOff>
      <xdr:row>58</xdr:row>
      <xdr:rowOff>9866</xdr:rowOff>
    </xdr:to>
    <xdr:sp macro="" textlink="">
      <xdr:nvSpPr>
        <xdr:cNvPr id="376" name="円/楕円 375"/>
        <xdr:cNvSpPr/>
      </xdr:nvSpPr>
      <xdr:spPr>
        <a:xfrm>
          <a:off x="8699500" y="98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993</xdr:rowOff>
    </xdr:from>
    <xdr:ext cx="534377" cy="259045"/>
    <xdr:sp macro="" textlink="">
      <xdr:nvSpPr>
        <xdr:cNvPr id="377" name="テキスト ボックス 376"/>
        <xdr:cNvSpPr txBox="1"/>
      </xdr:nvSpPr>
      <xdr:spPr>
        <a:xfrm>
          <a:off x="8483111" y="99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77915</xdr:rowOff>
    </xdr:from>
    <xdr:to>
      <xdr:col>11</xdr:col>
      <xdr:colOff>358775</xdr:colOff>
      <xdr:row>58</xdr:row>
      <xdr:rowOff>8065</xdr:rowOff>
    </xdr:to>
    <xdr:sp macro="" textlink="">
      <xdr:nvSpPr>
        <xdr:cNvPr id="378" name="円/楕円 377"/>
        <xdr:cNvSpPr/>
      </xdr:nvSpPr>
      <xdr:spPr>
        <a:xfrm>
          <a:off x="7810500" y="98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170642</xdr:rowOff>
    </xdr:from>
    <xdr:ext cx="534377" cy="259045"/>
    <xdr:sp macro="" textlink="">
      <xdr:nvSpPr>
        <xdr:cNvPr id="379" name="テキスト ボックス 378"/>
        <xdr:cNvSpPr txBox="1"/>
      </xdr:nvSpPr>
      <xdr:spPr>
        <a:xfrm>
          <a:off x="7594111" y="99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39031</xdr:rowOff>
    </xdr:from>
    <xdr:to>
      <xdr:col>10</xdr:col>
      <xdr:colOff>155575</xdr:colOff>
      <xdr:row>57</xdr:row>
      <xdr:rowOff>140631</xdr:rowOff>
    </xdr:to>
    <xdr:sp macro="" textlink="">
      <xdr:nvSpPr>
        <xdr:cNvPr id="380" name="円/楕円 379"/>
        <xdr:cNvSpPr/>
      </xdr:nvSpPr>
      <xdr:spPr>
        <a:xfrm>
          <a:off x="6921500" y="98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131758</xdr:rowOff>
    </xdr:from>
    <xdr:ext cx="534377" cy="259045"/>
    <xdr:sp macro="" textlink="">
      <xdr:nvSpPr>
        <xdr:cNvPr id="381" name="テキスト ボックス 380"/>
        <xdr:cNvSpPr txBox="1"/>
      </xdr:nvSpPr>
      <xdr:spPr>
        <a:xfrm>
          <a:off x="6705111" y="99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41242</xdr:rowOff>
    </xdr:from>
    <xdr:to>
      <xdr:col>15</xdr:col>
      <xdr:colOff>180975</xdr:colOff>
      <xdr:row>78</xdr:row>
      <xdr:rowOff>83350</xdr:rowOff>
    </xdr:to>
    <xdr:cxnSp macro="">
      <xdr:nvCxnSpPr>
        <xdr:cNvPr id="408" name="直線コネクタ 407"/>
        <xdr:cNvCxnSpPr/>
      </xdr:nvCxnSpPr>
      <xdr:spPr>
        <a:xfrm flipV="1">
          <a:off x="9639300" y="13414342"/>
          <a:ext cx="8382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71462</xdr:rowOff>
    </xdr:from>
    <xdr:to>
      <xdr:col>14</xdr:col>
      <xdr:colOff>28575</xdr:colOff>
      <xdr:row>78</xdr:row>
      <xdr:rowOff>83350</xdr:rowOff>
    </xdr:to>
    <xdr:cxnSp macro="">
      <xdr:nvCxnSpPr>
        <xdr:cNvPr id="411" name="直線コネクタ 410"/>
        <xdr:cNvCxnSpPr/>
      </xdr:nvCxnSpPr>
      <xdr:spPr>
        <a:xfrm>
          <a:off x="8750300" y="1344456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71462</xdr:rowOff>
    </xdr:from>
    <xdr:to>
      <xdr:col>12</xdr:col>
      <xdr:colOff>511175</xdr:colOff>
      <xdr:row>78</xdr:row>
      <xdr:rowOff>79463</xdr:rowOff>
    </xdr:to>
    <xdr:cxnSp macro="">
      <xdr:nvCxnSpPr>
        <xdr:cNvPr id="414" name="直線コネクタ 413"/>
        <xdr:cNvCxnSpPr/>
      </xdr:nvCxnSpPr>
      <xdr:spPr>
        <a:xfrm flipV="1">
          <a:off x="7861300" y="134445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79463</xdr:rowOff>
    </xdr:from>
    <xdr:to>
      <xdr:col>11</xdr:col>
      <xdr:colOff>307975</xdr:colOff>
      <xdr:row>78</xdr:row>
      <xdr:rowOff>98210</xdr:rowOff>
    </xdr:to>
    <xdr:cxnSp macro="">
      <xdr:nvCxnSpPr>
        <xdr:cNvPr id="417" name="直線コネクタ 416"/>
        <xdr:cNvCxnSpPr/>
      </xdr:nvCxnSpPr>
      <xdr:spPr>
        <a:xfrm flipV="1">
          <a:off x="6972300" y="13452563"/>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161892</xdr:rowOff>
    </xdr:from>
    <xdr:to>
      <xdr:col>15</xdr:col>
      <xdr:colOff>231775</xdr:colOff>
      <xdr:row>78</xdr:row>
      <xdr:rowOff>92042</xdr:rowOff>
    </xdr:to>
    <xdr:sp macro="" textlink="">
      <xdr:nvSpPr>
        <xdr:cNvPr id="427" name="円/楕円 426"/>
        <xdr:cNvSpPr/>
      </xdr:nvSpPr>
      <xdr:spPr>
        <a:xfrm>
          <a:off x="10426700" y="133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76819</xdr:rowOff>
    </xdr:from>
    <xdr:ext cx="469744" cy="259045"/>
    <xdr:sp macro="" textlink="">
      <xdr:nvSpPr>
        <xdr:cNvPr id="428" name="商工費該当値テキスト"/>
        <xdr:cNvSpPr txBox="1"/>
      </xdr:nvSpPr>
      <xdr:spPr>
        <a:xfrm>
          <a:off x="10528300" y="1327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32550</xdr:rowOff>
    </xdr:from>
    <xdr:to>
      <xdr:col>14</xdr:col>
      <xdr:colOff>79375</xdr:colOff>
      <xdr:row>78</xdr:row>
      <xdr:rowOff>134150</xdr:rowOff>
    </xdr:to>
    <xdr:sp macro="" textlink="">
      <xdr:nvSpPr>
        <xdr:cNvPr id="429" name="円/楕円 428"/>
        <xdr:cNvSpPr/>
      </xdr:nvSpPr>
      <xdr:spPr>
        <a:xfrm>
          <a:off x="9588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125277</xdr:rowOff>
    </xdr:from>
    <xdr:ext cx="469744" cy="259045"/>
    <xdr:sp macro="" textlink="">
      <xdr:nvSpPr>
        <xdr:cNvPr id="430" name="テキスト ボックス 429"/>
        <xdr:cNvSpPr txBox="1"/>
      </xdr:nvSpPr>
      <xdr:spPr>
        <a:xfrm>
          <a:off x="9404427"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20662</xdr:rowOff>
    </xdr:from>
    <xdr:to>
      <xdr:col>12</xdr:col>
      <xdr:colOff>561975</xdr:colOff>
      <xdr:row>78</xdr:row>
      <xdr:rowOff>122262</xdr:rowOff>
    </xdr:to>
    <xdr:sp macro="" textlink="">
      <xdr:nvSpPr>
        <xdr:cNvPr id="431" name="円/楕円 430"/>
        <xdr:cNvSpPr/>
      </xdr:nvSpPr>
      <xdr:spPr>
        <a:xfrm>
          <a:off x="8699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113389</xdr:rowOff>
    </xdr:from>
    <xdr:ext cx="469744" cy="259045"/>
    <xdr:sp macro="" textlink="">
      <xdr:nvSpPr>
        <xdr:cNvPr id="432" name="テキスト ボックス 431"/>
        <xdr:cNvSpPr txBox="1"/>
      </xdr:nvSpPr>
      <xdr:spPr>
        <a:xfrm>
          <a:off x="8515427" y="134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28663</xdr:rowOff>
    </xdr:from>
    <xdr:to>
      <xdr:col>11</xdr:col>
      <xdr:colOff>358775</xdr:colOff>
      <xdr:row>78</xdr:row>
      <xdr:rowOff>130263</xdr:rowOff>
    </xdr:to>
    <xdr:sp macro="" textlink="">
      <xdr:nvSpPr>
        <xdr:cNvPr id="433" name="円/楕円 432"/>
        <xdr:cNvSpPr/>
      </xdr:nvSpPr>
      <xdr:spPr>
        <a:xfrm>
          <a:off x="7810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121390</xdr:rowOff>
    </xdr:from>
    <xdr:ext cx="469744" cy="259045"/>
    <xdr:sp macro="" textlink="">
      <xdr:nvSpPr>
        <xdr:cNvPr id="434" name="テキスト ボックス 433"/>
        <xdr:cNvSpPr txBox="1"/>
      </xdr:nvSpPr>
      <xdr:spPr>
        <a:xfrm>
          <a:off x="7626427" y="134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47410</xdr:rowOff>
    </xdr:from>
    <xdr:to>
      <xdr:col>10</xdr:col>
      <xdr:colOff>155575</xdr:colOff>
      <xdr:row>78</xdr:row>
      <xdr:rowOff>149010</xdr:rowOff>
    </xdr:to>
    <xdr:sp macro="" textlink="">
      <xdr:nvSpPr>
        <xdr:cNvPr id="435" name="円/楕円 434"/>
        <xdr:cNvSpPr/>
      </xdr:nvSpPr>
      <xdr:spPr>
        <a:xfrm>
          <a:off x="6921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140137</xdr:rowOff>
    </xdr:from>
    <xdr:ext cx="469744" cy="259045"/>
    <xdr:sp macro="" textlink="">
      <xdr:nvSpPr>
        <xdr:cNvPr id="436" name="テキスト ボックス 435"/>
        <xdr:cNvSpPr txBox="1"/>
      </xdr:nvSpPr>
      <xdr:spPr>
        <a:xfrm>
          <a:off x="6737427" y="13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124453</xdr:rowOff>
    </xdr:from>
    <xdr:to>
      <xdr:col>15</xdr:col>
      <xdr:colOff>180975</xdr:colOff>
      <xdr:row>97</xdr:row>
      <xdr:rowOff>22684</xdr:rowOff>
    </xdr:to>
    <xdr:cxnSp macro="">
      <xdr:nvCxnSpPr>
        <xdr:cNvPr id="463" name="直線コネクタ 462"/>
        <xdr:cNvCxnSpPr/>
      </xdr:nvCxnSpPr>
      <xdr:spPr>
        <a:xfrm flipV="1">
          <a:off x="9639300" y="16583653"/>
          <a:ext cx="838200" cy="6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136592</xdr:rowOff>
    </xdr:from>
    <xdr:to>
      <xdr:col>14</xdr:col>
      <xdr:colOff>28575</xdr:colOff>
      <xdr:row>97</xdr:row>
      <xdr:rowOff>22684</xdr:rowOff>
    </xdr:to>
    <xdr:cxnSp macro="">
      <xdr:nvCxnSpPr>
        <xdr:cNvPr id="466" name="直線コネクタ 465"/>
        <xdr:cNvCxnSpPr/>
      </xdr:nvCxnSpPr>
      <xdr:spPr>
        <a:xfrm>
          <a:off x="8750300" y="16424342"/>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136592</xdr:rowOff>
    </xdr:from>
    <xdr:to>
      <xdr:col>12</xdr:col>
      <xdr:colOff>511175</xdr:colOff>
      <xdr:row>96</xdr:row>
      <xdr:rowOff>78476</xdr:rowOff>
    </xdr:to>
    <xdr:cxnSp macro="">
      <xdr:nvCxnSpPr>
        <xdr:cNvPr id="469" name="直線コネクタ 468"/>
        <xdr:cNvCxnSpPr/>
      </xdr:nvCxnSpPr>
      <xdr:spPr>
        <a:xfrm flipV="1">
          <a:off x="7861300" y="1642434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14199</xdr:rowOff>
    </xdr:from>
    <xdr:to>
      <xdr:col>11</xdr:col>
      <xdr:colOff>307975</xdr:colOff>
      <xdr:row>96</xdr:row>
      <xdr:rowOff>78476</xdr:rowOff>
    </xdr:to>
    <xdr:cxnSp macro="">
      <xdr:nvCxnSpPr>
        <xdr:cNvPr id="472" name="直線コネクタ 471"/>
        <xdr:cNvCxnSpPr/>
      </xdr:nvCxnSpPr>
      <xdr:spPr>
        <a:xfrm>
          <a:off x="6972300" y="16473399"/>
          <a:ext cx="8890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73653</xdr:rowOff>
    </xdr:from>
    <xdr:to>
      <xdr:col>15</xdr:col>
      <xdr:colOff>231775</xdr:colOff>
      <xdr:row>97</xdr:row>
      <xdr:rowOff>3803</xdr:rowOff>
    </xdr:to>
    <xdr:sp macro="" textlink="">
      <xdr:nvSpPr>
        <xdr:cNvPr id="482" name="円/楕円 481"/>
        <xdr:cNvSpPr/>
      </xdr:nvSpPr>
      <xdr:spPr>
        <a:xfrm>
          <a:off x="104267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96530</xdr:rowOff>
    </xdr:from>
    <xdr:ext cx="534377" cy="259045"/>
    <xdr:sp macro="" textlink="">
      <xdr:nvSpPr>
        <xdr:cNvPr id="483" name="土木費該当値テキスト"/>
        <xdr:cNvSpPr txBox="1"/>
      </xdr:nvSpPr>
      <xdr:spPr>
        <a:xfrm>
          <a:off x="10528300" y="163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143334</xdr:rowOff>
    </xdr:from>
    <xdr:to>
      <xdr:col>14</xdr:col>
      <xdr:colOff>79375</xdr:colOff>
      <xdr:row>97</xdr:row>
      <xdr:rowOff>73484</xdr:rowOff>
    </xdr:to>
    <xdr:sp macro="" textlink="">
      <xdr:nvSpPr>
        <xdr:cNvPr id="484" name="円/楕円 483"/>
        <xdr:cNvSpPr/>
      </xdr:nvSpPr>
      <xdr:spPr>
        <a:xfrm>
          <a:off x="9588500" y="166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90011</xdr:rowOff>
    </xdr:from>
    <xdr:ext cx="534377" cy="259045"/>
    <xdr:sp macro="" textlink="">
      <xdr:nvSpPr>
        <xdr:cNvPr id="485" name="テキスト ボックス 484"/>
        <xdr:cNvSpPr txBox="1"/>
      </xdr:nvSpPr>
      <xdr:spPr>
        <a:xfrm>
          <a:off x="9372111" y="163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85792</xdr:rowOff>
    </xdr:from>
    <xdr:to>
      <xdr:col>12</xdr:col>
      <xdr:colOff>561975</xdr:colOff>
      <xdr:row>96</xdr:row>
      <xdr:rowOff>15942</xdr:rowOff>
    </xdr:to>
    <xdr:sp macro="" textlink="">
      <xdr:nvSpPr>
        <xdr:cNvPr id="486" name="円/楕円 485"/>
        <xdr:cNvSpPr/>
      </xdr:nvSpPr>
      <xdr:spPr>
        <a:xfrm>
          <a:off x="8699500" y="163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32469</xdr:rowOff>
    </xdr:from>
    <xdr:ext cx="599010" cy="259045"/>
    <xdr:sp macro="" textlink="">
      <xdr:nvSpPr>
        <xdr:cNvPr id="487" name="テキスト ボックス 486"/>
        <xdr:cNvSpPr txBox="1"/>
      </xdr:nvSpPr>
      <xdr:spPr>
        <a:xfrm>
          <a:off x="8450794" y="161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27676</xdr:rowOff>
    </xdr:from>
    <xdr:to>
      <xdr:col>11</xdr:col>
      <xdr:colOff>358775</xdr:colOff>
      <xdr:row>96</xdr:row>
      <xdr:rowOff>129276</xdr:rowOff>
    </xdr:to>
    <xdr:sp macro="" textlink="">
      <xdr:nvSpPr>
        <xdr:cNvPr id="488" name="円/楕円 487"/>
        <xdr:cNvSpPr/>
      </xdr:nvSpPr>
      <xdr:spPr>
        <a:xfrm>
          <a:off x="7810500" y="164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145803</xdr:rowOff>
    </xdr:from>
    <xdr:ext cx="534377" cy="259045"/>
    <xdr:sp macro="" textlink="">
      <xdr:nvSpPr>
        <xdr:cNvPr id="489" name="テキスト ボックス 488"/>
        <xdr:cNvSpPr txBox="1"/>
      </xdr:nvSpPr>
      <xdr:spPr>
        <a:xfrm>
          <a:off x="7594111" y="162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134849</xdr:rowOff>
    </xdr:from>
    <xdr:to>
      <xdr:col>10</xdr:col>
      <xdr:colOff>155575</xdr:colOff>
      <xdr:row>96</xdr:row>
      <xdr:rowOff>64999</xdr:rowOff>
    </xdr:to>
    <xdr:sp macro="" textlink="">
      <xdr:nvSpPr>
        <xdr:cNvPr id="490" name="円/楕円 489"/>
        <xdr:cNvSpPr/>
      </xdr:nvSpPr>
      <xdr:spPr>
        <a:xfrm>
          <a:off x="69215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81526</xdr:rowOff>
    </xdr:from>
    <xdr:ext cx="599010" cy="259045"/>
    <xdr:sp macro="" textlink="">
      <xdr:nvSpPr>
        <xdr:cNvPr id="491" name="テキスト ボックス 490"/>
        <xdr:cNvSpPr txBox="1"/>
      </xdr:nvSpPr>
      <xdr:spPr>
        <a:xfrm>
          <a:off x="6672794" y="1619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36754</xdr:rowOff>
    </xdr:from>
    <xdr:to>
      <xdr:col>23</xdr:col>
      <xdr:colOff>517525</xdr:colOff>
      <xdr:row>38</xdr:row>
      <xdr:rowOff>12802</xdr:rowOff>
    </xdr:to>
    <xdr:cxnSp macro="">
      <xdr:nvCxnSpPr>
        <xdr:cNvPr id="520" name="直線コネクタ 519"/>
        <xdr:cNvCxnSpPr/>
      </xdr:nvCxnSpPr>
      <xdr:spPr>
        <a:xfrm flipV="1">
          <a:off x="15481300" y="6380404"/>
          <a:ext cx="8382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12802</xdr:rowOff>
    </xdr:from>
    <xdr:to>
      <xdr:col>22</xdr:col>
      <xdr:colOff>365125</xdr:colOff>
      <xdr:row>38</xdr:row>
      <xdr:rowOff>39891</xdr:rowOff>
    </xdr:to>
    <xdr:cxnSp macro="">
      <xdr:nvCxnSpPr>
        <xdr:cNvPr id="523" name="直線コネクタ 522"/>
        <xdr:cNvCxnSpPr/>
      </xdr:nvCxnSpPr>
      <xdr:spPr>
        <a:xfrm flipV="1">
          <a:off x="14592300" y="6527902"/>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30658</xdr:rowOff>
    </xdr:from>
    <xdr:to>
      <xdr:col>21</xdr:col>
      <xdr:colOff>161925</xdr:colOff>
      <xdr:row>38</xdr:row>
      <xdr:rowOff>39891</xdr:rowOff>
    </xdr:to>
    <xdr:cxnSp macro="">
      <xdr:nvCxnSpPr>
        <xdr:cNvPr id="526" name="直線コネクタ 525"/>
        <xdr:cNvCxnSpPr/>
      </xdr:nvCxnSpPr>
      <xdr:spPr>
        <a:xfrm>
          <a:off x="13703300" y="6545758"/>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25756</xdr:rowOff>
    </xdr:from>
    <xdr:to>
      <xdr:col>19</xdr:col>
      <xdr:colOff>644525</xdr:colOff>
      <xdr:row>38</xdr:row>
      <xdr:rowOff>30658</xdr:rowOff>
    </xdr:to>
    <xdr:cxnSp macro="">
      <xdr:nvCxnSpPr>
        <xdr:cNvPr id="529" name="直線コネクタ 528"/>
        <xdr:cNvCxnSpPr/>
      </xdr:nvCxnSpPr>
      <xdr:spPr>
        <a:xfrm>
          <a:off x="12814300" y="6540856"/>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157404</xdr:rowOff>
    </xdr:from>
    <xdr:to>
      <xdr:col>23</xdr:col>
      <xdr:colOff>568325</xdr:colOff>
      <xdr:row>37</xdr:row>
      <xdr:rowOff>87554</xdr:rowOff>
    </xdr:to>
    <xdr:sp macro="" textlink="">
      <xdr:nvSpPr>
        <xdr:cNvPr id="539" name="円/楕円 538"/>
        <xdr:cNvSpPr/>
      </xdr:nvSpPr>
      <xdr:spPr>
        <a:xfrm>
          <a:off x="16268700" y="63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135831</xdr:rowOff>
    </xdr:from>
    <xdr:ext cx="534377" cy="259045"/>
    <xdr:sp macro="" textlink="">
      <xdr:nvSpPr>
        <xdr:cNvPr id="540" name="消防費該当値テキスト"/>
        <xdr:cNvSpPr txBox="1"/>
      </xdr:nvSpPr>
      <xdr:spPr>
        <a:xfrm>
          <a:off x="16370300" y="63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133452</xdr:rowOff>
    </xdr:from>
    <xdr:to>
      <xdr:col>22</xdr:col>
      <xdr:colOff>415925</xdr:colOff>
      <xdr:row>38</xdr:row>
      <xdr:rowOff>63602</xdr:rowOff>
    </xdr:to>
    <xdr:sp macro="" textlink="">
      <xdr:nvSpPr>
        <xdr:cNvPr id="541" name="円/楕円 540"/>
        <xdr:cNvSpPr/>
      </xdr:nvSpPr>
      <xdr:spPr>
        <a:xfrm>
          <a:off x="15430500" y="64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54729</xdr:rowOff>
    </xdr:from>
    <xdr:ext cx="534377" cy="259045"/>
    <xdr:sp macro="" textlink="">
      <xdr:nvSpPr>
        <xdr:cNvPr id="542" name="テキスト ボックス 541"/>
        <xdr:cNvSpPr txBox="1"/>
      </xdr:nvSpPr>
      <xdr:spPr>
        <a:xfrm>
          <a:off x="15214111" y="6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160541</xdr:rowOff>
    </xdr:from>
    <xdr:to>
      <xdr:col>21</xdr:col>
      <xdr:colOff>212725</xdr:colOff>
      <xdr:row>38</xdr:row>
      <xdr:rowOff>90691</xdr:rowOff>
    </xdr:to>
    <xdr:sp macro="" textlink="">
      <xdr:nvSpPr>
        <xdr:cNvPr id="543" name="円/楕円 542"/>
        <xdr:cNvSpPr/>
      </xdr:nvSpPr>
      <xdr:spPr>
        <a:xfrm>
          <a:off x="14541500" y="65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81818</xdr:rowOff>
    </xdr:from>
    <xdr:ext cx="534377" cy="259045"/>
    <xdr:sp macro="" textlink="">
      <xdr:nvSpPr>
        <xdr:cNvPr id="544" name="テキスト ボックス 543"/>
        <xdr:cNvSpPr txBox="1"/>
      </xdr:nvSpPr>
      <xdr:spPr>
        <a:xfrm>
          <a:off x="14325111" y="6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151308</xdr:rowOff>
    </xdr:from>
    <xdr:to>
      <xdr:col>20</xdr:col>
      <xdr:colOff>9525</xdr:colOff>
      <xdr:row>38</xdr:row>
      <xdr:rowOff>81458</xdr:rowOff>
    </xdr:to>
    <xdr:sp macro="" textlink="">
      <xdr:nvSpPr>
        <xdr:cNvPr id="545" name="円/楕円 544"/>
        <xdr:cNvSpPr/>
      </xdr:nvSpPr>
      <xdr:spPr>
        <a:xfrm>
          <a:off x="13652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72585</xdr:rowOff>
    </xdr:from>
    <xdr:ext cx="534377" cy="259045"/>
    <xdr:sp macro="" textlink="">
      <xdr:nvSpPr>
        <xdr:cNvPr id="546" name="テキスト ボックス 545"/>
        <xdr:cNvSpPr txBox="1"/>
      </xdr:nvSpPr>
      <xdr:spPr>
        <a:xfrm>
          <a:off x="13436111" y="65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146406</xdr:rowOff>
    </xdr:from>
    <xdr:to>
      <xdr:col>18</xdr:col>
      <xdr:colOff>492125</xdr:colOff>
      <xdr:row>38</xdr:row>
      <xdr:rowOff>76556</xdr:rowOff>
    </xdr:to>
    <xdr:sp macro="" textlink="">
      <xdr:nvSpPr>
        <xdr:cNvPr id="547" name="円/楕円 546"/>
        <xdr:cNvSpPr/>
      </xdr:nvSpPr>
      <xdr:spPr>
        <a:xfrm>
          <a:off x="12763500" y="64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67683</xdr:rowOff>
    </xdr:from>
    <xdr:ext cx="534377" cy="259045"/>
    <xdr:sp macro="" textlink="">
      <xdr:nvSpPr>
        <xdr:cNvPr id="548" name="テキスト ボックス 547"/>
        <xdr:cNvSpPr txBox="1"/>
      </xdr:nvSpPr>
      <xdr:spPr>
        <a:xfrm>
          <a:off x="12547111" y="65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80992</xdr:rowOff>
    </xdr:from>
    <xdr:to>
      <xdr:col>23</xdr:col>
      <xdr:colOff>517525</xdr:colOff>
      <xdr:row>58</xdr:row>
      <xdr:rowOff>94578</xdr:rowOff>
    </xdr:to>
    <xdr:cxnSp macro="">
      <xdr:nvCxnSpPr>
        <xdr:cNvPr id="577" name="直線コネクタ 576"/>
        <xdr:cNvCxnSpPr/>
      </xdr:nvCxnSpPr>
      <xdr:spPr>
        <a:xfrm flipV="1">
          <a:off x="15481300" y="10025092"/>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54863</xdr:rowOff>
    </xdr:from>
    <xdr:to>
      <xdr:col>22</xdr:col>
      <xdr:colOff>365125</xdr:colOff>
      <xdr:row>58</xdr:row>
      <xdr:rowOff>94578</xdr:rowOff>
    </xdr:to>
    <xdr:cxnSp macro="">
      <xdr:nvCxnSpPr>
        <xdr:cNvPr id="580" name="直線コネクタ 579"/>
        <xdr:cNvCxnSpPr/>
      </xdr:nvCxnSpPr>
      <xdr:spPr>
        <a:xfrm>
          <a:off x="14592300" y="9998963"/>
          <a:ext cx="8890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50306</xdr:rowOff>
    </xdr:from>
    <xdr:to>
      <xdr:col>21</xdr:col>
      <xdr:colOff>161925</xdr:colOff>
      <xdr:row>58</xdr:row>
      <xdr:rowOff>54863</xdr:rowOff>
    </xdr:to>
    <xdr:cxnSp macro="">
      <xdr:nvCxnSpPr>
        <xdr:cNvPr id="583" name="直線コネクタ 582"/>
        <xdr:cNvCxnSpPr/>
      </xdr:nvCxnSpPr>
      <xdr:spPr>
        <a:xfrm>
          <a:off x="13703300" y="9994406"/>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50306</xdr:rowOff>
    </xdr:from>
    <xdr:to>
      <xdr:col>19</xdr:col>
      <xdr:colOff>644525</xdr:colOff>
      <xdr:row>58</xdr:row>
      <xdr:rowOff>75619</xdr:rowOff>
    </xdr:to>
    <xdr:cxnSp macro="">
      <xdr:nvCxnSpPr>
        <xdr:cNvPr id="586" name="直線コネクタ 585"/>
        <xdr:cNvCxnSpPr/>
      </xdr:nvCxnSpPr>
      <xdr:spPr>
        <a:xfrm flipV="1">
          <a:off x="12814300" y="9994406"/>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30192</xdr:rowOff>
    </xdr:from>
    <xdr:to>
      <xdr:col>23</xdr:col>
      <xdr:colOff>568325</xdr:colOff>
      <xdr:row>58</xdr:row>
      <xdr:rowOff>131792</xdr:rowOff>
    </xdr:to>
    <xdr:sp macro="" textlink="">
      <xdr:nvSpPr>
        <xdr:cNvPr id="596" name="円/楕円 595"/>
        <xdr:cNvSpPr/>
      </xdr:nvSpPr>
      <xdr:spPr>
        <a:xfrm>
          <a:off x="16268700" y="99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116569</xdr:rowOff>
    </xdr:from>
    <xdr:ext cx="534377" cy="259045"/>
    <xdr:sp macro="" textlink="">
      <xdr:nvSpPr>
        <xdr:cNvPr id="597" name="教育費該当値テキスト"/>
        <xdr:cNvSpPr txBox="1"/>
      </xdr:nvSpPr>
      <xdr:spPr>
        <a:xfrm>
          <a:off x="16370300" y="98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43778</xdr:rowOff>
    </xdr:from>
    <xdr:to>
      <xdr:col>22</xdr:col>
      <xdr:colOff>415925</xdr:colOff>
      <xdr:row>58</xdr:row>
      <xdr:rowOff>145378</xdr:rowOff>
    </xdr:to>
    <xdr:sp macro="" textlink="">
      <xdr:nvSpPr>
        <xdr:cNvPr id="598" name="円/楕円 597"/>
        <xdr:cNvSpPr/>
      </xdr:nvSpPr>
      <xdr:spPr>
        <a:xfrm>
          <a:off x="15430500" y="99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136505</xdr:rowOff>
    </xdr:from>
    <xdr:ext cx="534377" cy="259045"/>
    <xdr:sp macro="" textlink="">
      <xdr:nvSpPr>
        <xdr:cNvPr id="599" name="テキスト ボックス 598"/>
        <xdr:cNvSpPr txBox="1"/>
      </xdr:nvSpPr>
      <xdr:spPr>
        <a:xfrm>
          <a:off x="15214111" y="100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4063</xdr:rowOff>
    </xdr:from>
    <xdr:to>
      <xdr:col>21</xdr:col>
      <xdr:colOff>212725</xdr:colOff>
      <xdr:row>58</xdr:row>
      <xdr:rowOff>105663</xdr:rowOff>
    </xdr:to>
    <xdr:sp macro="" textlink="">
      <xdr:nvSpPr>
        <xdr:cNvPr id="600" name="円/楕円 599"/>
        <xdr:cNvSpPr/>
      </xdr:nvSpPr>
      <xdr:spPr>
        <a:xfrm>
          <a:off x="14541500" y="99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96790</xdr:rowOff>
    </xdr:from>
    <xdr:ext cx="534377" cy="259045"/>
    <xdr:sp macro="" textlink="">
      <xdr:nvSpPr>
        <xdr:cNvPr id="601" name="テキスト ボックス 600"/>
        <xdr:cNvSpPr txBox="1"/>
      </xdr:nvSpPr>
      <xdr:spPr>
        <a:xfrm>
          <a:off x="14325111" y="100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170956</xdr:rowOff>
    </xdr:from>
    <xdr:to>
      <xdr:col>20</xdr:col>
      <xdr:colOff>9525</xdr:colOff>
      <xdr:row>58</xdr:row>
      <xdr:rowOff>101106</xdr:rowOff>
    </xdr:to>
    <xdr:sp macro="" textlink="">
      <xdr:nvSpPr>
        <xdr:cNvPr id="602" name="円/楕円 601"/>
        <xdr:cNvSpPr/>
      </xdr:nvSpPr>
      <xdr:spPr>
        <a:xfrm>
          <a:off x="13652500" y="99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92233</xdr:rowOff>
    </xdr:from>
    <xdr:ext cx="534377" cy="259045"/>
    <xdr:sp macro="" textlink="">
      <xdr:nvSpPr>
        <xdr:cNvPr id="603" name="テキスト ボックス 602"/>
        <xdr:cNvSpPr txBox="1"/>
      </xdr:nvSpPr>
      <xdr:spPr>
        <a:xfrm>
          <a:off x="13436111" y="100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24819</xdr:rowOff>
    </xdr:from>
    <xdr:to>
      <xdr:col>18</xdr:col>
      <xdr:colOff>492125</xdr:colOff>
      <xdr:row>58</xdr:row>
      <xdr:rowOff>126419</xdr:rowOff>
    </xdr:to>
    <xdr:sp macro="" textlink="">
      <xdr:nvSpPr>
        <xdr:cNvPr id="604" name="円/楕円 603"/>
        <xdr:cNvSpPr/>
      </xdr:nvSpPr>
      <xdr:spPr>
        <a:xfrm>
          <a:off x="12763500" y="99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117546</xdr:rowOff>
    </xdr:from>
    <xdr:ext cx="534377" cy="259045"/>
    <xdr:sp macro="" textlink="">
      <xdr:nvSpPr>
        <xdr:cNvPr id="605" name="テキスト ボックス 604"/>
        <xdr:cNvSpPr txBox="1"/>
      </xdr:nvSpPr>
      <xdr:spPr>
        <a:xfrm>
          <a:off x="12547111" y="100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21743</xdr:rowOff>
    </xdr:from>
    <xdr:to>
      <xdr:col>23</xdr:col>
      <xdr:colOff>517525</xdr:colOff>
      <xdr:row>79</xdr:row>
      <xdr:rowOff>32525</xdr:rowOff>
    </xdr:to>
    <xdr:cxnSp macro="">
      <xdr:nvCxnSpPr>
        <xdr:cNvPr id="634" name="直線コネクタ 633"/>
        <xdr:cNvCxnSpPr/>
      </xdr:nvCxnSpPr>
      <xdr:spPr>
        <a:xfrm flipV="1">
          <a:off x="15481300" y="1356629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15342</xdr:rowOff>
    </xdr:from>
    <xdr:to>
      <xdr:col>22</xdr:col>
      <xdr:colOff>365125</xdr:colOff>
      <xdr:row>79</xdr:row>
      <xdr:rowOff>32525</xdr:rowOff>
    </xdr:to>
    <xdr:cxnSp macro="">
      <xdr:nvCxnSpPr>
        <xdr:cNvPr id="637" name="直線コネクタ 636"/>
        <xdr:cNvCxnSpPr/>
      </xdr:nvCxnSpPr>
      <xdr:spPr>
        <a:xfrm>
          <a:off x="14592300" y="13559892"/>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166599</xdr:rowOff>
    </xdr:from>
    <xdr:to>
      <xdr:col>21</xdr:col>
      <xdr:colOff>161925</xdr:colOff>
      <xdr:row>79</xdr:row>
      <xdr:rowOff>15342</xdr:rowOff>
    </xdr:to>
    <xdr:cxnSp macro="">
      <xdr:nvCxnSpPr>
        <xdr:cNvPr id="640" name="直線コネクタ 639"/>
        <xdr:cNvCxnSpPr/>
      </xdr:nvCxnSpPr>
      <xdr:spPr>
        <a:xfrm>
          <a:off x="13703300" y="1353969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110706</xdr:rowOff>
    </xdr:from>
    <xdr:to>
      <xdr:col>19</xdr:col>
      <xdr:colOff>644525</xdr:colOff>
      <xdr:row>78</xdr:row>
      <xdr:rowOff>166599</xdr:rowOff>
    </xdr:to>
    <xdr:cxnSp macro="">
      <xdr:nvCxnSpPr>
        <xdr:cNvPr id="643" name="直線コネクタ 642"/>
        <xdr:cNvCxnSpPr/>
      </xdr:nvCxnSpPr>
      <xdr:spPr>
        <a:xfrm>
          <a:off x="12814300" y="13483806"/>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142393</xdr:rowOff>
    </xdr:from>
    <xdr:to>
      <xdr:col>23</xdr:col>
      <xdr:colOff>568325</xdr:colOff>
      <xdr:row>79</xdr:row>
      <xdr:rowOff>72543</xdr:rowOff>
    </xdr:to>
    <xdr:sp macro="" textlink="">
      <xdr:nvSpPr>
        <xdr:cNvPr id="653" name="円/楕円 652"/>
        <xdr:cNvSpPr/>
      </xdr:nvSpPr>
      <xdr:spPr>
        <a:xfrm>
          <a:off x="162687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81463</xdr:rowOff>
    </xdr:from>
    <xdr:ext cx="378565" cy="259045"/>
    <xdr:sp macro="" textlink="">
      <xdr:nvSpPr>
        <xdr:cNvPr id="654" name="災害復旧費該当値テキスト"/>
        <xdr:cNvSpPr txBox="1"/>
      </xdr:nvSpPr>
      <xdr:spPr>
        <a:xfrm>
          <a:off x="16370300" y="134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153175</xdr:rowOff>
    </xdr:from>
    <xdr:to>
      <xdr:col>22</xdr:col>
      <xdr:colOff>415925</xdr:colOff>
      <xdr:row>79</xdr:row>
      <xdr:rowOff>83325</xdr:rowOff>
    </xdr:to>
    <xdr:sp macro="" textlink="">
      <xdr:nvSpPr>
        <xdr:cNvPr id="655" name="円/楕円 654"/>
        <xdr:cNvSpPr/>
      </xdr:nvSpPr>
      <xdr:spPr>
        <a:xfrm>
          <a:off x="154305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74452</xdr:rowOff>
    </xdr:from>
    <xdr:ext cx="378565" cy="259045"/>
    <xdr:sp macro="" textlink="">
      <xdr:nvSpPr>
        <xdr:cNvPr id="656" name="テキスト ボックス 655"/>
        <xdr:cNvSpPr txBox="1"/>
      </xdr:nvSpPr>
      <xdr:spPr>
        <a:xfrm>
          <a:off x="15292017" y="1361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135992</xdr:rowOff>
    </xdr:from>
    <xdr:to>
      <xdr:col>21</xdr:col>
      <xdr:colOff>212725</xdr:colOff>
      <xdr:row>79</xdr:row>
      <xdr:rowOff>66142</xdr:rowOff>
    </xdr:to>
    <xdr:sp macro="" textlink="">
      <xdr:nvSpPr>
        <xdr:cNvPr id="657" name="円/楕円 656"/>
        <xdr:cNvSpPr/>
      </xdr:nvSpPr>
      <xdr:spPr>
        <a:xfrm>
          <a:off x="14541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57269</xdr:rowOff>
    </xdr:from>
    <xdr:ext cx="378565" cy="259045"/>
    <xdr:sp macro="" textlink="">
      <xdr:nvSpPr>
        <xdr:cNvPr id="658" name="テキスト ボックス 657"/>
        <xdr:cNvSpPr txBox="1"/>
      </xdr:nvSpPr>
      <xdr:spPr>
        <a:xfrm>
          <a:off x="14403017" y="1360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115799</xdr:rowOff>
    </xdr:from>
    <xdr:to>
      <xdr:col>20</xdr:col>
      <xdr:colOff>9525</xdr:colOff>
      <xdr:row>79</xdr:row>
      <xdr:rowOff>45949</xdr:rowOff>
    </xdr:to>
    <xdr:sp macro="" textlink="">
      <xdr:nvSpPr>
        <xdr:cNvPr id="659" name="円/楕円 658"/>
        <xdr:cNvSpPr/>
      </xdr:nvSpPr>
      <xdr:spPr>
        <a:xfrm>
          <a:off x="136525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37076</xdr:rowOff>
    </xdr:from>
    <xdr:ext cx="469744" cy="259045"/>
    <xdr:sp macro="" textlink="">
      <xdr:nvSpPr>
        <xdr:cNvPr id="660" name="テキスト ボックス 659"/>
        <xdr:cNvSpPr txBox="1"/>
      </xdr:nvSpPr>
      <xdr:spPr>
        <a:xfrm>
          <a:off x="13468427" y="135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59906</xdr:rowOff>
    </xdr:from>
    <xdr:to>
      <xdr:col>18</xdr:col>
      <xdr:colOff>492125</xdr:colOff>
      <xdr:row>78</xdr:row>
      <xdr:rowOff>161506</xdr:rowOff>
    </xdr:to>
    <xdr:sp macro="" textlink="">
      <xdr:nvSpPr>
        <xdr:cNvPr id="661" name="円/楕円 660"/>
        <xdr:cNvSpPr/>
      </xdr:nvSpPr>
      <xdr:spPr>
        <a:xfrm>
          <a:off x="12763500" y="134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152633</xdr:rowOff>
    </xdr:from>
    <xdr:ext cx="469744" cy="259045"/>
    <xdr:sp macro="" textlink="">
      <xdr:nvSpPr>
        <xdr:cNvPr id="662" name="テキスト ボックス 661"/>
        <xdr:cNvSpPr txBox="1"/>
      </xdr:nvSpPr>
      <xdr:spPr>
        <a:xfrm>
          <a:off x="12579427" y="1352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128507</xdr:rowOff>
    </xdr:from>
    <xdr:to>
      <xdr:col>23</xdr:col>
      <xdr:colOff>517525</xdr:colOff>
      <xdr:row>97</xdr:row>
      <xdr:rowOff>132857</xdr:rowOff>
    </xdr:to>
    <xdr:cxnSp macro="">
      <xdr:nvCxnSpPr>
        <xdr:cNvPr id="691" name="直線コネクタ 690"/>
        <xdr:cNvCxnSpPr/>
      </xdr:nvCxnSpPr>
      <xdr:spPr>
        <a:xfrm flipV="1">
          <a:off x="15481300" y="16759157"/>
          <a:ext cx="8382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94338</xdr:rowOff>
    </xdr:from>
    <xdr:to>
      <xdr:col>22</xdr:col>
      <xdr:colOff>365125</xdr:colOff>
      <xdr:row>97</xdr:row>
      <xdr:rowOff>132857</xdr:rowOff>
    </xdr:to>
    <xdr:cxnSp macro="">
      <xdr:nvCxnSpPr>
        <xdr:cNvPr id="694" name="直線コネクタ 693"/>
        <xdr:cNvCxnSpPr/>
      </xdr:nvCxnSpPr>
      <xdr:spPr>
        <a:xfrm>
          <a:off x="14592300" y="16724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86802</xdr:rowOff>
    </xdr:from>
    <xdr:to>
      <xdr:col>21</xdr:col>
      <xdr:colOff>161925</xdr:colOff>
      <xdr:row>97</xdr:row>
      <xdr:rowOff>94338</xdr:rowOff>
    </xdr:to>
    <xdr:cxnSp macro="">
      <xdr:nvCxnSpPr>
        <xdr:cNvPr id="697" name="直線コネクタ 696"/>
        <xdr:cNvCxnSpPr/>
      </xdr:nvCxnSpPr>
      <xdr:spPr>
        <a:xfrm>
          <a:off x="13703300" y="16717452"/>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85613</xdr:rowOff>
    </xdr:from>
    <xdr:to>
      <xdr:col>19</xdr:col>
      <xdr:colOff>644525</xdr:colOff>
      <xdr:row>97</xdr:row>
      <xdr:rowOff>86802</xdr:rowOff>
    </xdr:to>
    <xdr:cxnSp macro="">
      <xdr:nvCxnSpPr>
        <xdr:cNvPr id="700" name="直線コネクタ 699"/>
        <xdr:cNvCxnSpPr/>
      </xdr:nvCxnSpPr>
      <xdr:spPr>
        <a:xfrm>
          <a:off x="12814300" y="1671626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77707</xdr:rowOff>
    </xdr:from>
    <xdr:to>
      <xdr:col>23</xdr:col>
      <xdr:colOff>568325</xdr:colOff>
      <xdr:row>98</xdr:row>
      <xdr:rowOff>7857</xdr:rowOff>
    </xdr:to>
    <xdr:sp macro="" textlink="">
      <xdr:nvSpPr>
        <xdr:cNvPr id="710" name="円/楕円 709"/>
        <xdr:cNvSpPr/>
      </xdr:nvSpPr>
      <xdr:spPr>
        <a:xfrm>
          <a:off x="162687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164084</xdr:rowOff>
    </xdr:from>
    <xdr:ext cx="534377" cy="259045"/>
    <xdr:sp macro="" textlink="">
      <xdr:nvSpPr>
        <xdr:cNvPr id="711" name="公債費該当値テキスト"/>
        <xdr:cNvSpPr txBox="1"/>
      </xdr:nvSpPr>
      <xdr:spPr>
        <a:xfrm>
          <a:off x="16370300" y="166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82057</xdr:rowOff>
    </xdr:from>
    <xdr:to>
      <xdr:col>22</xdr:col>
      <xdr:colOff>415925</xdr:colOff>
      <xdr:row>98</xdr:row>
      <xdr:rowOff>12207</xdr:rowOff>
    </xdr:to>
    <xdr:sp macro="" textlink="">
      <xdr:nvSpPr>
        <xdr:cNvPr id="712" name="円/楕円 711"/>
        <xdr:cNvSpPr/>
      </xdr:nvSpPr>
      <xdr:spPr>
        <a:xfrm>
          <a:off x="15430500" y="167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3334</xdr:rowOff>
    </xdr:from>
    <xdr:ext cx="534377" cy="259045"/>
    <xdr:sp macro="" textlink="">
      <xdr:nvSpPr>
        <xdr:cNvPr id="713" name="テキスト ボックス 712"/>
        <xdr:cNvSpPr txBox="1"/>
      </xdr:nvSpPr>
      <xdr:spPr>
        <a:xfrm>
          <a:off x="15214111" y="168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43538</xdr:rowOff>
    </xdr:from>
    <xdr:to>
      <xdr:col>21</xdr:col>
      <xdr:colOff>212725</xdr:colOff>
      <xdr:row>97</xdr:row>
      <xdr:rowOff>145138</xdr:rowOff>
    </xdr:to>
    <xdr:sp macro="" textlink="">
      <xdr:nvSpPr>
        <xdr:cNvPr id="714" name="円/楕円 713"/>
        <xdr:cNvSpPr/>
      </xdr:nvSpPr>
      <xdr:spPr>
        <a:xfrm>
          <a:off x="14541500" y="16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136265</xdr:rowOff>
    </xdr:from>
    <xdr:ext cx="534377" cy="259045"/>
    <xdr:sp macro="" textlink="">
      <xdr:nvSpPr>
        <xdr:cNvPr id="715" name="テキスト ボックス 714"/>
        <xdr:cNvSpPr txBox="1"/>
      </xdr:nvSpPr>
      <xdr:spPr>
        <a:xfrm>
          <a:off x="14325111" y="167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36002</xdr:rowOff>
    </xdr:from>
    <xdr:to>
      <xdr:col>20</xdr:col>
      <xdr:colOff>9525</xdr:colOff>
      <xdr:row>97</xdr:row>
      <xdr:rowOff>137602</xdr:rowOff>
    </xdr:to>
    <xdr:sp macro="" textlink="">
      <xdr:nvSpPr>
        <xdr:cNvPr id="716" name="円/楕円 715"/>
        <xdr:cNvSpPr/>
      </xdr:nvSpPr>
      <xdr:spPr>
        <a:xfrm>
          <a:off x="13652500" y="166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128729</xdr:rowOff>
    </xdr:from>
    <xdr:ext cx="534377" cy="259045"/>
    <xdr:sp macro="" textlink="">
      <xdr:nvSpPr>
        <xdr:cNvPr id="717" name="テキスト ボックス 716"/>
        <xdr:cNvSpPr txBox="1"/>
      </xdr:nvSpPr>
      <xdr:spPr>
        <a:xfrm>
          <a:off x="13436111" y="167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34813</xdr:rowOff>
    </xdr:from>
    <xdr:to>
      <xdr:col>18</xdr:col>
      <xdr:colOff>492125</xdr:colOff>
      <xdr:row>97</xdr:row>
      <xdr:rowOff>136413</xdr:rowOff>
    </xdr:to>
    <xdr:sp macro="" textlink="">
      <xdr:nvSpPr>
        <xdr:cNvPr id="718" name="円/楕円 717"/>
        <xdr:cNvSpPr/>
      </xdr:nvSpPr>
      <xdr:spPr>
        <a:xfrm>
          <a:off x="12763500" y="166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127540</xdr:rowOff>
    </xdr:from>
    <xdr:ext cx="534377" cy="259045"/>
    <xdr:sp macro="" textlink="">
      <xdr:nvSpPr>
        <xdr:cNvPr id="719" name="テキスト ボックス 718"/>
        <xdr:cNvSpPr txBox="1"/>
      </xdr:nvSpPr>
      <xdr:spPr>
        <a:xfrm>
          <a:off x="12547111" y="167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衛生費は、住民一人当たり</a:t>
          </a:r>
          <a:r>
            <a:rPr kumimoji="1" lang="en-US" altLang="ja-JP" sz="1100">
              <a:latin typeface="ＭＳ Ｐゴシック"/>
            </a:rPr>
            <a:t>37,599</a:t>
          </a:r>
          <a:r>
            <a:rPr kumimoji="1" lang="ja-JP" altLang="en-US" sz="1100">
              <a:latin typeface="ＭＳ Ｐゴシック"/>
            </a:rPr>
            <a:t>円となっている。前年度比</a:t>
          </a:r>
          <a:r>
            <a:rPr kumimoji="1" lang="en-US" altLang="ja-JP" sz="1100">
              <a:latin typeface="ＭＳ Ｐゴシック"/>
            </a:rPr>
            <a:t>+7,364</a:t>
          </a:r>
          <a:r>
            <a:rPr kumimoji="1" lang="ja-JP" altLang="en-US" sz="1100">
              <a:latin typeface="ＭＳ Ｐゴシック"/>
            </a:rPr>
            <a:t>円であり、クリーンセンター修繕料、し尿・浄化槽汚泥処理委託料の増額によるところが大きい。今後も</a:t>
          </a:r>
          <a:r>
            <a:rPr kumimoji="1" lang="ja-JP" altLang="ja-JP" sz="1100">
              <a:solidFill>
                <a:schemeClr val="dk1"/>
              </a:solidFill>
              <a:effectLst/>
              <a:latin typeface="+mn-lt"/>
              <a:ea typeface="+mn-ea"/>
              <a:cs typeface="+mn-cs"/>
            </a:rPr>
            <a:t>施設の老朽化に</a:t>
          </a:r>
          <a:r>
            <a:rPr kumimoji="1" lang="ja-JP" altLang="en-US" sz="1100">
              <a:solidFill>
                <a:schemeClr val="dk1"/>
              </a:solidFill>
              <a:effectLst/>
              <a:latin typeface="+mn-lt"/>
              <a:ea typeface="+mn-ea"/>
              <a:cs typeface="+mn-cs"/>
            </a:rPr>
            <a:t>関しては</a:t>
          </a:r>
          <a:r>
            <a:rPr kumimoji="1" lang="ja-JP" altLang="ja-JP" sz="1100">
              <a:solidFill>
                <a:schemeClr val="dk1"/>
              </a:solidFill>
              <a:effectLst/>
              <a:latin typeface="+mn-lt"/>
              <a:ea typeface="+mn-ea"/>
              <a:cs typeface="+mn-cs"/>
            </a:rPr>
            <a:t>適正な管理を</a:t>
          </a:r>
          <a:r>
            <a:rPr kumimoji="1" lang="ja-JP" altLang="en-US" sz="1100">
              <a:solidFill>
                <a:schemeClr val="dk1"/>
              </a:solidFill>
              <a:effectLst/>
              <a:latin typeface="+mn-lt"/>
              <a:ea typeface="+mn-ea"/>
              <a:cs typeface="+mn-cs"/>
            </a:rPr>
            <a:t>行っていく必要</a:t>
          </a:r>
          <a:r>
            <a:rPr kumimoji="1" lang="ja-JP" altLang="ja-JP" sz="1100">
              <a:solidFill>
                <a:schemeClr val="dk1"/>
              </a:solidFill>
              <a:effectLst/>
              <a:latin typeface="+mn-lt"/>
              <a:ea typeface="+mn-ea"/>
              <a:cs typeface="+mn-cs"/>
            </a:rPr>
            <a:t>がある。</a:t>
          </a:r>
          <a:endParaRPr lang="ja-JP" altLang="ja-JP" sz="1100">
            <a:effectLst/>
          </a:endParaRPr>
        </a:p>
        <a:p>
          <a:r>
            <a:rPr kumimoji="1" lang="ja-JP" altLang="en-US" sz="1100">
              <a:latin typeface="ＭＳ Ｐゴシック"/>
            </a:rPr>
            <a:t>土木費については、地域交流センター建設事業や道路改良等の増加により、住民一人当たり</a:t>
          </a:r>
          <a:r>
            <a:rPr kumimoji="1" lang="en-US" altLang="ja-JP" sz="1100">
              <a:latin typeface="ＭＳ Ｐゴシック"/>
            </a:rPr>
            <a:t>78,335</a:t>
          </a:r>
          <a:r>
            <a:rPr kumimoji="1" lang="ja-JP" altLang="en-US" sz="1100">
              <a:latin typeface="ＭＳ Ｐゴシック"/>
            </a:rPr>
            <a:t>円（前年度比</a:t>
          </a:r>
          <a:r>
            <a:rPr kumimoji="1" lang="en-US" altLang="ja-JP" sz="1100">
              <a:latin typeface="ＭＳ Ｐゴシック"/>
            </a:rPr>
            <a:t>+15,241</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消防費については、総合防災システム整備事業に係る工事等により住民一人当たり</a:t>
          </a:r>
          <a:r>
            <a:rPr kumimoji="1" lang="en-US" altLang="ja-JP" sz="1100">
              <a:latin typeface="ＭＳ Ｐゴシック"/>
            </a:rPr>
            <a:t>27,606</a:t>
          </a:r>
          <a:r>
            <a:rPr kumimoji="1" lang="ja-JP" altLang="en-US" sz="1100">
              <a:latin typeface="ＭＳ Ｐゴシック"/>
            </a:rPr>
            <a:t>円（前年度比</a:t>
          </a:r>
          <a:r>
            <a:rPr kumimoji="1" lang="en-US" altLang="ja-JP" sz="1100">
              <a:latin typeface="ＭＳ Ｐゴシック"/>
            </a:rPr>
            <a:t>+11,614</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また、これら地域交流センター建設事業や総合防災システム事業に係る次年度以降の公債費の増加が見込まれるが、今後予想される大型事業に備え、公債費抑制に努める必要がある。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前年度比については、財政調整基金残高＋</a:t>
          </a:r>
          <a:r>
            <a:rPr kumimoji="1" lang="en-US" altLang="ja-JP" sz="1100">
              <a:latin typeface="ＭＳ ゴシック" pitchFamily="49" charset="-128"/>
              <a:ea typeface="ＭＳ ゴシック" pitchFamily="49" charset="-128"/>
            </a:rPr>
            <a:t>4.18</a:t>
          </a:r>
          <a:r>
            <a:rPr kumimoji="1" lang="ja-JP" altLang="en-US" sz="1100">
              <a:latin typeface="ＭＳ ゴシック" pitchFamily="49" charset="-128"/>
              <a:ea typeface="ＭＳ ゴシック" pitchFamily="49" charset="-128"/>
            </a:rPr>
            <a:t>ポイント、実質収支額＋</a:t>
          </a:r>
          <a:r>
            <a:rPr kumimoji="1" lang="en-US" altLang="ja-JP" sz="1100">
              <a:latin typeface="ＭＳ ゴシック" pitchFamily="49" charset="-128"/>
              <a:ea typeface="ＭＳ ゴシック" pitchFamily="49" charset="-128"/>
            </a:rPr>
            <a:t>1.82</a:t>
          </a:r>
          <a:r>
            <a:rPr kumimoji="1" lang="ja-JP" altLang="en-US" sz="1100">
              <a:latin typeface="ＭＳ ゴシック" pitchFamily="49" charset="-128"/>
              <a:ea typeface="ＭＳ ゴシック" pitchFamily="49" charset="-128"/>
            </a:rPr>
            <a:t>ポイント、実質単年度収支＋</a:t>
          </a:r>
          <a:r>
            <a:rPr kumimoji="1" lang="en-US" altLang="ja-JP" sz="1100">
              <a:latin typeface="ＭＳ ゴシック" pitchFamily="49" charset="-128"/>
              <a:ea typeface="ＭＳ ゴシック" pitchFamily="49" charset="-128"/>
            </a:rPr>
            <a:t>7.37</a:t>
          </a:r>
          <a:r>
            <a:rPr kumimoji="1" lang="ja-JP" altLang="en-US" sz="1100">
              <a:latin typeface="ＭＳ ゴシック" pitchFamily="49" charset="-128"/>
              <a:ea typeface="ＭＳ ゴシック" pitchFamily="49" charset="-128"/>
            </a:rPr>
            <a:t>ポイントとなった。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財政調整基金残高は、前年度比＋</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百万円の</a:t>
          </a:r>
          <a:r>
            <a:rPr kumimoji="1" lang="en-US" altLang="ja-JP" sz="1100">
              <a:latin typeface="ＭＳ ゴシック" pitchFamily="49" charset="-128"/>
              <a:ea typeface="ＭＳ ゴシック" pitchFamily="49" charset="-128"/>
            </a:rPr>
            <a:t>706</a:t>
          </a:r>
          <a:r>
            <a:rPr kumimoji="1" lang="ja-JP" altLang="en-US" sz="1100">
              <a:latin typeface="ＭＳ ゴシック" pitchFamily="49" charset="-128"/>
              <a:ea typeface="ＭＳ ゴシック" pitchFamily="49" charset="-128"/>
            </a:rPr>
            <a:t>百万円となった。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実質収支額は、前年度比＋</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百万円の</a:t>
          </a:r>
          <a:r>
            <a:rPr kumimoji="1" lang="en-US" altLang="ja-JP" sz="1100">
              <a:latin typeface="ＭＳ ゴシック" pitchFamily="49" charset="-128"/>
              <a:ea typeface="ＭＳ ゴシック" pitchFamily="49" charset="-128"/>
            </a:rPr>
            <a:t>296</a:t>
          </a:r>
          <a:r>
            <a:rPr kumimoji="1" lang="ja-JP" altLang="en-US" sz="1100">
              <a:latin typeface="ＭＳ ゴシック" pitchFamily="49" charset="-128"/>
              <a:ea typeface="ＭＳ ゴシック" pitchFamily="49" charset="-128"/>
            </a:rPr>
            <a:t>百万円となった。要因としては、基金の運用益が例年より多額になったことによる財産収入の増（</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百万円）などがあげられる。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実質単年度収支は前年度比</a:t>
          </a:r>
          <a:r>
            <a:rPr kumimoji="1" lang="en-US" altLang="ja-JP" sz="1100">
              <a:latin typeface="ＭＳ ゴシック" pitchFamily="49" charset="-128"/>
              <a:ea typeface="ＭＳ ゴシック" pitchFamily="49" charset="-128"/>
            </a:rPr>
            <a:t>210</a:t>
          </a:r>
          <a:r>
            <a:rPr kumimoji="1" lang="ja-JP" altLang="en-US" sz="1100">
              <a:latin typeface="ＭＳ ゴシック" pitchFamily="49" charset="-128"/>
              <a:ea typeface="ＭＳ ゴシック" pitchFamily="49" charset="-128"/>
            </a:rPr>
            <a:t>百万円となっており、基金の運用益が例年より多額となり、基金の積立額が増となったことで前年度の負の値から正の値となった。</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水道事業会計については、前年度から引き続き行った小浦工業団理貯水槽築造工事を施工したことが主な要因となり、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ポイントとなっている。</a:t>
          </a:r>
          <a:endParaRPr lang="en-US"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eaLnBrk="1" fontAlgn="auto" latinLnBrk="0" hangingPunct="1"/>
          <a:r>
            <a:rPr lang="ja-JP" altLang="en-US" sz="1100">
              <a:solidFill>
                <a:schemeClr val="dk1"/>
              </a:solidFill>
              <a:effectLst/>
              <a:latin typeface="+mn-lt"/>
              <a:ea typeface="+mn-ea"/>
              <a:cs typeface="+mn-cs"/>
            </a:rPr>
            <a:t>国民健康保険特別会計の</a:t>
          </a:r>
          <a:r>
            <a:rPr lang="ja-JP" altLang="ja-JP" sz="1100">
              <a:solidFill>
                <a:schemeClr val="dk1"/>
              </a:solidFill>
              <a:effectLst/>
              <a:latin typeface="+mn-lt"/>
              <a:ea typeface="+mn-ea"/>
              <a:cs typeface="+mn-cs"/>
            </a:rPr>
            <a:t>歳出については、ほぼ前年度並み（微増）とな</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歳入における前年度繰越金約</a:t>
          </a:r>
          <a:r>
            <a:rPr lang="en-US" altLang="ja-JP" sz="1100">
              <a:solidFill>
                <a:schemeClr val="dk1"/>
              </a:solidFill>
              <a:effectLst/>
              <a:latin typeface="+mn-lt"/>
              <a:ea typeface="+mn-ea"/>
              <a:cs typeface="+mn-cs"/>
            </a:rPr>
            <a:t>42</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円と繰入金増額</a:t>
          </a:r>
          <a:r>
            <a:rPr lang="ja-JP" altLang="en-US" sz="1100">
              <a:solidFill>
                <a:schemeClr val="dk1"/>
              </a:solidFill>
              <a:effectLst/>
              <a:latin typeface="+mn-lt"/>
              <a:ea typeface="+mn-ea"/>
              <a:cs typeface="+mn-cs"/>
            </a:rPr>
            <a:t>分</a:t>
          </a:r>
          <a:r>
            <a:rPr lang="ja-JP" altLang="ja-JP" sz="1100">
              <a:solidFill>
                <a:schemeClr val="dk1"/>
              </a:solidFill>
              <a:effectLst/>
              <a:latin typeface="+mn-lt"/>
              <a:ea typeface="+mn-ea"/>
              <a:cs typeface="+mn-cs"/>
            </a:rPr>
            <a:t>が影響し、</a:t>
          </a:r>
          <a:r>
            <a:rPr lang="en-US" altLang="ja-JP" sz="1100">
              <a:solidFill>
                <a:schemeClr val="dk1"/>
              </a:solidFill>
              <a:effectLst/>
              <a:latin typeface="+mn-lt"/>
              <a:ea typeface="+mn-ea"/>
              <a:cs typeface="+mn-cs"/>
            </a:rPr>
            <a:t>55</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円の繰越額となった</a:t>
          </a:r>
          <a:r>
            <a:rPr lang="ja-JP" altLang="en-US" sz="1100">
              <a:solidFill>
                <a:schemeClr val="dk1"/>
              </a:solidFill>
              <a:effectLst/>
              <a:latin typeface="+mn-lt"/>
              <a:ea typeface="+mn-ea"/>
              <a:cs typeface="+mn-cs"/>
            </a:rPr>
            <a:t>ことで</a:t>
          </a:r>
          <a:r>
            <a:rPr lang="en-US" altLang="ja-JP" sz="1100">
              <a:solidFill>
                <a:schemeClr val="dk1"/>
              </a:solidFill>
              <a:effectLst/>
              <a:latin typeface="+mn-lt"/>
              <a:ea typeface="+mn-ea"/>
              <a:cs typeface="+mn-cs"/>
            </a:rPr>
            <a:t>+0.35</a:t>
          </a:r>
          <a:r>
            <a:rPr lang="ja-JP" altLang="en-US" sz="1100">
              <a:solidFill>
                <a:schemeClr val="dk1"/>
              </a:solidFill>
              <a:effectLst/>
              <a:latin typeface="+mn-lt"/>
              <a:ea typeface="+mn-ea"/>
              <a:cs typeface="+mn-cs"/>
            </a:rPr>
            <a:t>ポイントとなっている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公共下水道事業特別会計については、前年度比</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ﾎﾟｲﾝﾄとなっており、料金収入の増加（＋</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百万円）が主な要因である。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農業集落排水事業特別会計については、例年とほぼ同値となっている。</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実質公債費比率は</a:t>
          </a:r>
          <a:r>
            <a:rPr kumimoji="1" lang="en-US" altLang="ja-JP" sz="1100">
              <a:latin typeface="ＭＳ ゴシック" pitchFamily="49" charset="-128"/>
              <a:ea typeface="ＭＳ ゴシック" pitchFamily="49" charset="-128"/>
            </a:rPr>
            <a:t>6.2%</a:t>
          </a:r>
          <a:r>
            <a:rPr kumimoji="1" lang="ja-JP" altLang="en-US" sz="1100">
              <a:latin typeface="ＭＳ ゴシック" pitchFamily="49" charset="-128"/>
              <a:ea typeface="ＭＳ ゴシック" pitchFamily="49" charset="-128"/>
            </a:rPr>
            <a:t>となっており、前年度比＋</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ポイント、類似団体比△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ポイントとなっている。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単年度でみると＋</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ポイントとなっており、利息償還を圧縮するため、据置期間を廃止したことや、償還方法を元利均等償還から元金均等償還にシフトしたことによる一般会計等の元利償還金の増（＋</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百万円）や過疎対策事業債償還終了により元利償還金・準元利償還金に係る基準財政需要額算入額が減（△</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百万円）となったことが大きく影響している。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年度の大型事業に係る償還が始まることや、据置期間を設けないことによる元金償還の開始などで一時的に公債費負担が増加することになるが、償還方法などを適切に管理し、財政健全化に努める。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地方債現在高等の将来負担額よりも基金等の充当可能財源が多いため、比率はマイナスの値（△</a:t>
          </a:r>
          <a:r>
            <a:rPr kumimoji="1" lang="en-US" altLang="ja-JP" sz="1100">
              <a:latin typeface="ＭＳ ゴシック" pitchFamily="49" charset="-128"/>
              <a:ea typeface="ＭＳ ゴシック" pitchFamily="49" charset="-128"/>
            </a:rPr>
            <a:t>102.0%</a:t>
          </a:r>
          <a:r>
            <a:rPr kumimoji="1" lang="ja-JP" altLang="en-US" sz="1100">
              <a:latin typeface="ＭＳ ゴシック" pitchFamily="49" charset="-128"/>
              <a:ea typeface="ＭＳ ゴシック" pitchFamily="49" charset="-128"/>
            </a:rPr>
            <a:t>）となっている。前年度比は△</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ポイントとなっている。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地方債現在高は緊急・防災減災事業債の借入などにより増（＋</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百万円）となっているものの、公営企業債等繰入見込額の減（△</a:t>
          </a:r>
          <a:r>
            <a:rPr kumimoji="1" lang="en-US" altLang="ja-JP" sz="1100">
              <a:latin typeface="ＭＳ ゴシック" pitchFamily="49" charset="-128"/>
              <a:ea typeface="ＭＳ ゴシック" pitchFamily="49" charset="-128"/>
            </a:rPr>
            <a:t>187</a:t>
          </a:r>
          <a:r>
            <a:rPr kumimoji="1" lang="ja-JP" altLang="en-US" sz="1100">
              <a:latin typeface="ＭＳ ゴシック" pitchFamily="49" charset="-128"/>
              <a:ea typeface="ＭＳ ゴシック" pitchFamily="49" charset="-128"/>
            </a:rPr>
            <a:t>百万円）や充当可能基金の増（＋</a:t>
          </a:r>
          <a:r>
            <a:rPr kumimoji="1" lang="en-US" altLang="ja-JP" sz="1100">
              <a:latin typeface="ＭＳ ゴシック" pitchFamily="49" charset="-128"/>
              <a:ea typeface="ＭＳ ゴシック" pitchFamily="49" charset="-128"/>
            </a:rPr>
            <a:t>214</a:t>
          </a:r>
          <a:r>
            <a:rPr kumimoji="1" lang="ja-JP" altLang="en-US" sz="1100">
              <a:latin typeface="ＭＳ ゴシック" pitchFamily="49" charset="-128"/>
              <a:ea typeface="ＭＳ ゴシック" pitchFamily="49" charset="-128"/>
            </a:rPr>
            <a:t>百万円）による充当可能財源の増（＋</a:t>
          </a:r>
          <a:r>
            <a:rPr kumimoji="1" lang="en-US" altLang="ja-JP" sz="1100">
              <a:latin typeface="ＭＳ ゴシック" pitchFamily="49" charset="-128"/>
              <a:ea typeface="ＭＳ ゴシック" pitchFamily="49" charset="-128"/>
            </a:rPr>
            <a:t>288</a:t>
          </a:r>
          <a:r>
            <a:rPr kumimoji="1" lang="ja-JP" altLang="en-US" sz="1100">
              <a:latin typeface="ＭＳ ゴシック" pitchFamily="49" charset="-128"/>
              <a:ea typeface="ＭＳ ゴシック" pitchFamily="49" charset="-128"/>
            </a:rPr>
            <a:t>百万円）などが比率を押し下げる要因となっている。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K94" sqref="J94:K9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6330110</v>
      </c>
      <c r="BO4" s="379"/>
      <c r="BP4" s="379"/>
      <c r="BQ4" s="379"/>
      <c r="BR4" s="379"/>
      <c r="BS4" s="379"/>
      <c r="BT4" s="379"/>
      <c r="BU4" s="380"/>
      <c r="BV4" s="378">
        <v>5794028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6.6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6005564</v>
      </c>
      <c r="BO5" s="384"/>
      <c r="BP5" s="384"/>
      <c r="BQ5" s="384"/>
      <c r="BR5" s="384"/>
      <c r="BS5" s="384"/>
      <c r="BT5" s="384"/>
      <c r="BU5" s="385"/>
      <c r="BV5" s="383">
        <v>5394615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80.599999999999994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324546</v>
      </c>
      <c r="BO6" s="384"/>
      <c r="BP6" s="384"/>
      <c r="BQ6" s="384"/>
      <c r="BR6" s="384"/>
      <c r="BS6" s="384"/>
      <c r="BT6" s="384"/>
      <c r="BU6" s="385"/>
      <c r="BV6" s="383">
        <v>399413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89.6</v>
      </c>
      <c r="CU6" s="530"/>
      <c r="CV6" s="530"/>
      <c r="CW6" s="530"/>
      <c r="CX6" s="530"/>
      <c r="CY6" s="530"/>
      <c r="CZ6" s="530"/>
      <c r="DA6" s="531"/>
      <c r="DB6" s="529">
        <v>86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28400</v>
      </c>
      <c r="BO7" s="384"/>
      <c r="BP7" s="384"/>
      <c r="BQ7" s="384"/>
      <c r="BR7" s="384"/>
      <c r="BS7" s="384"/>
      <c r="BT7" s="384"/>
      <c r="BU7" s="385"/>
      <c r="BV7" s="383">
        <v>166950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3500489</v>
      </c>
      <c r="CU7" s="384"/>
      <c r="CV7" s="384"/>
      <c r="CW7" s="384"/>
      <c r="CX7" s="384"/>
      <c r="CY7" s="384"/>
      <c r="CZ7" s="384"/>
      <c r="DA7" s="385"/>
      <c r="DB7" s="383">
        <v>3501863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296146</v>
      </c>
      <c r="BO8" s="384"/>
      <c r="BP8" s="384"/>
      <c r="BQ8" s="384"/>
      <c r="BR8" s="384"/>
      <c r="BS8" s="384"/>
      <c r="BT8" s="384"/>
      <c r="BU8" s="385"/>
      <c r="BV8" s="383">
        <v>232463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0.47</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13626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63773</v>
      </c>
      <c r="BO9" s="384"/>
      <c r="BP9" s="384"/>
      <c r="BQ9" s="384"/>
      <c r="BR9" s="384"/>
      <c r="BS9" s="384"/>
      <c r="BT9" s="384"/>
      <c r="BU9" s="385"/>
      <c r="BV9" s="383">
        <v>-41305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9.6999999999999993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13599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296105</v>
      </c>
      <c r="BO10" s="384"/>
      <c r="BP10" s="384"/>
      <c r="BQ10" s="384"/>
      <c r="BR10" s="384"/>
      <c r="BS10" s="384"/>
      <c r="BT10" s="384"/>
      <c r="BU10" s="385"/>
      <c r="BV10" s="383">
        <v>202579</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13822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v>209127</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13778</v>
      </c>
      <c r="S13" s="485"/>
      <c r="T13" s="485"/>
      <c r="U13" s="485"/>
      <c r="V13" s="486"/>
      <c r="W13" s="472" t="s">
        <v>120</v>
      </c>
      <c r="X13" s="396"/>
      <c r="Y13" s="396"/>
      <c r="Z13" s="396"/>
      <c r="AA13" s="396"/>
      <c r="AB13" s="397"/>
      <c r="AC13" s="359">
        <v>333</v>
      </c>
      <c r="AD13" s="360"/>
      <c r="AE13" s="360"/>
      <c r="AF13" s="360"/>
      <c r="AG13" s="361"/>
      <c r="AH13" s="359">
        <v>355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209878</v>
      </c>
      <c r="BO13" s="384"/>
      <c r="BP13" s="384"/>
      <c r="BQ13" s="384"/>
      <c r="BR13" s="384"/>
      <c r="BS13" s="384"/>
      <c r="BT13" s="384"/>
      <c r="BU13" s="385"/>
      <c r="BV13" s="383">
        <v>-47853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13838</v>
      </c>
      <c r="S14" s="485"/>
      <c r="T14" s="485"/>
      <c r="U14" s="485"/>
      <c r="V14" s="486"/>
      <c r="W14" s="487"/>
      <c r="X14" s="399"/>
      <c r="Y14" s="399"/>
      <c r="Z14" s="399"/>
      <c r="AA14" s="399"/>
      <c r="AB14" s="400"/>
      <c r="AC14" s="477">
        <v>5.2</v>
      </c>
      <c r="AD14" s="478"/>
      <c r="AE14" s="478"/>
      <c r="AF14" s="478"/>
      <c r="AG14" s="479"/>
      <c r="AH14" s="477">
        <v>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13793</v>
      </c>
      <c r="S15" s="485"/>
      <c r="T15" s="485"/>
      <c r="U15" s="485"/>
      <c r="V15" s="486"/>
      <c r="W15" s="472" t="s">
        <v>127</v>
      </c>
      <c r="X15" s="396"/>
      <c r="Y15" s="396"/>
      <c r="Z15" s="396"/>
      <c r="AA15" s="396"/>
      <c r="AB15" s="397"/>
      <c r="AC15" s="359">
        <v>1601</v>
      </c>
      <c r="AD15" s="360"/>
      <c r="AE15" s="360"/>
      <c r="AF15" s="360"/>
      <c r="AG15" s="361"/>
      <c r="AH15" s="359">
        <v>1734</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1446810</v>
      </c>
      <c r="BO15" s="379"/>
      <c r="BP15" s="379"/>
      <c r="BQ15" s="379"/>
      <c r="BR15" s="379"/>
      <c r="BS15" s="379"/>
      <c r="BT15" s="379"/>
      <c r="BU15" s="380"/>
      <c r="BV15" s="378">
        <v>1377188</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25.1</v>
      </c>
      <c r="AD16" s="478"/>
      <c r="AE16" s="478"/>
      <c r="AF16" s="478"/>
      <c r="AG16" s="479"/>
      <c r="AH16" s="477">
        <v>26.7</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2894130</v>
      </c>
      <c r="BO16" s="384"/>
      <c r="BP16" s="384"/>
      <c r="BQ16" s="384"/>
      <c r="BR16" s="384"/>
      <c r="BS16" s="384"/>
      <c r="BT16" s="384"/>
      <c r="BU16" s="385"/>
      <c r="BV16" s="383">
        <v>2881336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4448</v>
      </c>
      <c r="AD17" s="360"/>
      <c r="AE17" s="360"/>
      <c r="AF17" s="360"/>
      <c r="AG17" s="361"/>
      <c r="AH17" s="359">
        <v>4392</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1838948</v>
      </c>
      <c r="BO17" s="384"/>
      <c r="BP17" s="384"/>
      <c r="BQ17" s="384"/>
      <c r="BR17" s="384"/>
      <c r="BS17" s="384"/>
      <c r="BT17" s="384"/>
      <c r="BU17" s="385"/>
      <c r="BV17" s="383">
        <v>1769885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32.270000000000003</v>
      </c>
      <c r="M18" s="448"/>
      <c r="N18" s="448"/>
      <c r="O18" s="448"/>
      <c r="P18" s="448"/>
      <c r="Q18" s="448"/>
      <c r="R18" s="449"/>
      <c r="S18" s="449"/>
      <c r="T18" s="449"/>
      <c r="U18" s="449"/>
      <c r="V18" s="450"/>
      <c r="W18" s="464"/>
      <c r="X18" s="465"/>
      <c r="Y18" s="465"/>
      <c r="Z18" s="465"/>
      <c r="AA18" s="465"/>
      <c r="AB18" s="473"/>
      <c r="AC18" s="347">
        <v>69.7</v>
      </c>
      <c r="AD18" s="348"/>
      <c r="AE18" s="348"/>
      <c r="AF18" s="348"/>
      <c r="AG18" s="451"/>
      <c r="AH18" s="347">
        <v>67.7</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2981492</v>
      </c>
      <c r="BO18" s="384"/>
      <c r="BP18" s="384"/>
      <c r="BQ18" s="384"/>
      <c r="BR18" s="384"/>
      <c r="BS18" s="384"/>
      <c r="BT18" s="384"/>
      <c r="BU18" s="385"/>
      <c r="BV18" s="383">
        <v>2847271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422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4134818</v>
      </c>
      <c r="BO19" s="384"/>
      <c r="BP19" s="384"/>
      <c r="BQ19" s="384"/>
      <c r="BR19" s="384"/>
      <c r="BS19" s="384"/>
      <c r="BT19" s="384"/>
      <c r="BU19" s="385"/>
      <c r="BV19" s="383">
        <v>4291866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5102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4590628</v>
      </c>
      <c r="BO23" s="384"/>
      <c r="BP23" s="384"/>
      <c r="BQ23" s="384"/>
      <c r="BR23" s="384"/>
      <c r="BS23" s="384"/>
      <c r="BT23" s="384"/>
      <c r="BU23" s="385"/>
      <c r="BV23" s="383">
        <v>4529330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7500</v>
      </c>
      <c r="R24" s="360"/>
      <c r="S24" s="360"/>
      <c r="T24" s="360"/>
      <c r="U24" s="360"/>
      <c r="V24" s="361"/>
      <c r="W24" s="425"/>
      <c r="X24" s="416"/>
      <c r="Y24" s="417"/>
      <c r="Z24" s="356" t="s">
        <v>150</v>
      </c>
      <c r="AA24" s="357"/>
      <c r="AB24" s="357"/>
      <c r="AC24" s="357"/>
      <c r="AD24" s="357"/>
      <c r="AE24" s="357"/>
      <c r="AF24" s="357"/>
      <c r="AG24" s="358"/>
      <c r="AH24" s="359">
        <v>79</v>
      </c>
      <c r="AI24" s="360"/>
      <c r="AJ24" s="360"/>
      <c r="AK24" s="360"/>
      <c r="AL24" s="361"/>
      <c r="AM24" s="359">
        <v>224518</v>
      </c>
      <c r="AN24" s="360"/>
      <c r="AO24" s="360"/>
      <c r="AP24" s="360"/>
      <c r="AQ24" s="360"/>
      <c r="AR24" s="361"/>
      <c r="AS24" s="359">
        <v>2842</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4086480</v>
      </c>
      <c r="BO24" s="384"/>
      <c r="BP24" s="384"/>
      <c r="BQ24" s="384"/>
      <c r="BR24" s="384"/>
      <c r="BS24" s="384"/>
      <c r="BT24" s="384"/>
      <c r="BU24" s="385"/>
      <c r="BV24" s="383">
        <v>4346381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6050</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538418</v>
      </c>
      <c r="BO25" s="379"/>
      <c r="BP25" s="379"/>
      <c r="BQ25" s="379"/>
      <c r="BR25" s="379"/>
      <c r="BS25" s="379"/>
      <c r="BT25" s="379"/>
      <c r="BU25" s="380"/>
      <c r="BV25" s="378">
        <v>330522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5750</v>
      </c>
      <c r="R26" s="360"/>
      <c r="S26" s="360"/>
      <c r="T26" s="360"/>
      <c r="U26" s="360"/>
      <c r="V26" s="361"/>
      <c r="W26" s="425"/>
      <c r="X26" s="416"/>
      <c r="Y26" s="417"/>
      <c r="Z26" s="356" t="s">
        <v>156</v>
      </c>
      <c r="AA26" s="438"/>
      <c r="AB26" s="438"/>
      <c r="AC26" s="438"/>
      <c r="AD26" s="438"/>
      <c r="AE26" s="438"/>
      <c r="AF26" s="438"/>
      <c r="AG26" s="439"/>
      <c r="AH26" s="359">
        <v>2</v>
      </c>
      <c r="AI26" s="360"/>
      <c r="AJ26" s="360"/>
      <c r="AK26" s="360"/>
      <c r="AL26" s="361"/>
      <c r="AM26" s="359" t="s">
        <v>157</v>
      </c>
      <c r="AN26" s="360"/>
      <c r="AO26" s="360"/>
      <c r="AP26" s="360"/>
      <c r="AQ26" s="360"/>
      <c r="AR26" s="361"/>
      <c r="AS26" s="359" t="s">
        <v>157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3100</v>
      </c>
      <c r="R27" s="360"/>
      <c r="S27" s="360"/>
      <c r="T27" s="360"/>
      <c r="U27" s="360"/>
      <c r="V27" s="361"/>
      <c r="W27" s="425"/>
      <c r="X27" s="416"/>
      <c r="Y27" s="417"/>
      <c r="Z27" s="356" t="s">
        <v>160</v>
      </c>
      <c r="AA27" s="357"/>
      <c r="AB27" s="357"/>
      <c r="AC27" s="357"/>
      <c r="AD27" s="357"/>
      <c r="AE27" s="357"/>
      <c r="AF27" s="357"/>
      <c r="AG27" s="358"/>
      <c r="AH27" s="359">
        <v>3</v>
      </c>
      <c r="AI27" s="360"/>
      <c r="AJ27" s="360"/>
      <c r="AK27" s="360"/>
      <c r="AL27" s="361"/>
      <c r="AM27" s="359">
        <v>9842</v>
      </c>
      <c r="AN27" s="360"/>
      <c r="AO27" s="360"/>
      <c r="AP27" s="360"/>
      <c r="AQ27" s="360"/>
      <c r="AR27" s="361"/>
      <c r="AS27" s="359">
        <v>3281</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328644</v>
      </c>
      <c r="BO27" s="387"/>
      <c r="BP27" s="387"/>
      <c r="BQ27" s="387"/>
      <c r="BR27" s="387"/>
      <c r="BS27" s="387"/>
      <c r="BT27" s="387"/>
      <c r="BU27" s="388"/>
      <c r="BV27" s="386">
        <v>328142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2490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706146</v>
      </c>
      <c r="BO28" s="379"/>
      <c r="BP28" s="379"/>
      <c r="BQ28" s="379"/>
      <c r="BR28" s="379"/>
      <c r="BS28" s="379"/>
      <c r="BT28" s="379"/>
      <c r="BU28" s="380"/>
      <c r="BV28" s="378">
        <v>560041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8</v>
      </c>
      <c r="M29" s="360"/>
      <c r="N29" s="360"/>
      <c r="O29" s="360"/>
      <c r="P29" s="361"/>
      <c r="Q29" s="359">
        <v>2260</v>
      </c>
      <c r="R29" s="360"/>
      <c r="S29" s="360"/>
      <c r="T29" s="360"/>
      <c r="U29" s="360"/>
      <c r="V29" s="361"/>
      <c r="W29" s="426"/>
      <c r="X29" s="427"/>
      <c r="Y29" s="428"/>
      <c r="Z29" s="356" t="s">
        <v>167</v>
      </c>
      <c r="AA29" s="357"/>
      <c r="AB29" s="357"/>
      <c r="AC29" s="357"/>
      <c r="AD29" s="357"/>
      <c r="AE29" s="357"/>
      <c r="AF29" s="357"/>
      <c r="AG29" s="358"/>
      <c r="AH29" s="359">
        <v>82</v>
      </c>
      <c r="AI29" s="360"/>
      <c r="AJ29" s="360"/>
      <c r="AK29" s="360"/>
      <c r="AL29" s="361"/>
      <c r="AM29" s="359">
        <v>234360</v>
      </c>
      <c r="AN29" s="360"/>
      <c r="AO29" s="360"/>
      <c r="AP29" s="360"/>
      <c r="AQ29" s="360"/>
      <c r="AR29" s="361"/>
      <c r="AS29" s="359">
        <v>2858</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891596</v>
      </c>
      <c r="BO29" s="384"/>
      <c r="BP29" s="384"/>
      <c r="BQ29" s="384"/>
      <c r="BR29" s="384"/>
      <c r="BS29" s="384"/>
      <c r="BT29" s="384"/>
      <c r="BU29" s="385"/>
      <c r="BV29" s="383">
        <v>889576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3848176</v>
      </c>
      <c r="BO30" s="387"/>
      <c r="BP30" s="387"/>
      <c r="BQ30" s="387"/>
      <c r="BR30" s="387"/>
      <c r="BS30" s="387"/>
      <c r="BT30" s="387"/>
      <c r="BU30" s="388"/>
      <c r="BV30" s="386">
        <v>3812352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松浦鉄道株式会社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長崎県市町村総合事務組合（市町村会館馬町別館管理事業特別会計）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北松南部清掃一部事務組合（一般会計）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長崎県後期高齢者医療広域連合（後期高齢者医療事業会計）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election activeCell="CR34" sqref="CR34:CY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1537566</v>
      </c>
      <c r="S5" s="639"/>
      <c r="T5" s="639"/>
      <c r="U5" s="639"/>
      <c r="V5" s="639"/>
      <c r="W5" s="639"/>
      <c r="X5" s="639"/>
      <c r="Y5" s="686"/>
      <c r="Z5" s="699">
        <v>24.3</v>
      </c>
      <c r="AA5" s="699"/>
      <c r="AB5" s="699"/>
      <c r="AC5" s="699"/>
      <c r="AD5" s="700">
        <v>1537566</v>
      </c>
      <c r="AE5" s="700"/>
      <c r="AF5" s="700"/>
      <c r="AG5" s="700"/>
      <c r="AH5" s="700"/>
      <c r="AI5" s="700"/>
      <c r="AJ5" s="700"/>
      <c r="AK5" s="700"/>
      <c r="AL5" s="687">
        <v>46.2</v>
      </c>
      <c r="AM5" s="656"/>
      <c r="AN5" s="656"/>
      <c r="AO5" s="688"/>
      <c r="AP5" s="675" t="s">
        <v>206</v>
      </c>
      <c r="AQ5" s="676"/>
      <c r="AR5" s="676"/>
      <c r="AS5" s="676"/>
      <c r="AT5" s="676"/>
      <c r="AU5" s="676"/>
      <c r="AV5" s="676"/>
      <c r="AW5" s="676"/>
      <c r="AX5" s="676"/>
      <c r="AY5" s="676"/>
      <c r="AZ5" s="676"/>
      <c r="BA5" s="676"/>
      <c r="BB5" s="676"/>
      <c r="BC5" s="676"/>
      <c r="BD5" s="676"/>
      <c r="BE5" s="676"/>
      <c r="BF5" s="677"/>
      <c r="BG5" s="588">
        <v>1537566</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53088</v>
      </c>
      <c r="S6" s="589"/>
      <c r="T6" s="589"/>
      <c r="U6" s="589"/>
      <c r="V6" s="589"/>
      <c r="W6" s="589"/>
      <c r="X6" s="589"/>
      <c r="Y6" s="590"/>
      <c r="Z6" s="641">
        <v>0.8</v>
      </c>
      <c r="AA6" s="641"/>
      <c r="AB6" s="641"/>
      <c r="AC6" s="641"/>
      <c r="AD6" s="642">
        <v>53088</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1537566</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85599</v>
      </c>
      <c r="CS6" s="589"/>
      <c r="CT6" s="589"/>
      <c r="CU6" s="589"/>
      <c r="CV6" s="589"/>
      <c r="CW6" s="589"/>
      <c r="CX6" s="589"/>
      <c r="CY6" s="590"/>
      <c r="CZ6" s="641">
        <v>1.4</v>
      </c>
      <c r="DA6" s="641"/>
      <c r="DB6" s="641"/>
      <c r="DC6" s="641"/>
      <c r="DD6" s="594" t="s">
        <v>207</v>
      </c>
      <c r="DE6" s="589"/>
      <c r="DF6" s="589"/>
      <c r="DG6" s="589"/>
      <c r="DH6" s="589"/>
      <c r="DI6" s="589"/>
      <c r="DJ6" s="589"/>
      <c r="DK6" s="589"/>
      <c r="DL6" s="589"/>
      <c r="DM6" s="589"/>
      <c r="DN6" s="589"/>
      <c r="DO6" s="589"/>
      <c r="DP6" s="590"/>
      <c r="DQ6" s="594">
        <v>85493</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1968</v>
      </c>
      <c r="S7" s="589"/>
      <c r="T7" s="589"/>
      <c r="U7" s="589"/>
      <c r="V7" s="589"/>
      <c r="W7" s="589"/>
      <c r="X7" s="589"/>
      <c r="Y7" s="590"/>
      <c r="Z7" s="641">
        <v>0</v>
      </c>
      <c r="AA7" s="641"/>
      <c r="AB7" s="641"/>
      <c r="AC7" s="641"/>
      <c r="AD7" s="642">
        <v>1968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698598</v>
      </c>
      <c r="BH7" s="589"/>
      <c r="BI7" s="589"/>
      <c r="BJ7" s="589"/>
      <c r="BK7" s="589"/>
      <c r="BL7" s="589"/>
      <c r="BM7" s="589"/>
      <c r="BN7" s="590"/>
      <c r="BO7" s="641">
        <v>45.4</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1076906</v>
      </c>
      <c r="CS7" s="589"/>
      <c r="CT7" s="589"/>
      <c r="CU7" s="589"/>
      <c r="CV7" s="589"/>
      <c r="CW7" s="589"/>
      <c r="CX7" s="589"/>
      <c r="CY7" s="590"/>
      <c r="CZ7" s="641">
        <v>17.899999999999999</v>
      </c>
      <c r="DA7" s="641"/>
      <c r="DB7" s="641"/>
      <c r="DC7" s="641"/>
      <c r="DD7" s="594">
        <v>74877</v>
      </c>
      <c r="DE7" s="589"/>
      <c r="DF7" s="589"/>
      <c r="DG7" s="589"/>
      <c r="DH7" s="589"/>
      <c r="DI7" s="589"/>
      <c r="DJ7" s="589"/>
      <c r="DK7" s="589"/>
      <c r="DL7" s="589"/>
      <c r="DM7" s="589"/>
      <c r="DN7" s="589"/>
      <c r="DO7" s="589"/>
      <c r="DP7" s="590"/>
      <c r="DQ7" s="594">
        <v>787024</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5479</v>
      </c>
      <c r="S8" s="589"/>
      <c r="T8" s="589"/>
      <c r="U8" s="589"/>
      <c r="V8" s="589"/>
      <c r="W8" s="589"/>
      <c r="X8" s="589"/>
      <c r="Y8" s="590"/>
      <c r="Z8" s="641">
        <v>0.1</v>
      </c>
      <c r="AA8" s="641"/>
      <c r="AB8" s="641"/>
      <c r="AC8" s="641"/>
      <c r="AD8" s="642">
        <v>5479</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22345</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1640980</v>
      </c>
      <c r="CS8" s="589"/>
      <c r="CT8" s="589"/>
      <c r="CU8" s="589"/>
      <c r="CV8" s="589"/>
      <c r="CW8" s="589"/>
      <c r="CX8" s="589"/>
      <c r="CY8" s="590"/>
      <c r="CZ8" s="641">
        <v>27.3</v>
      </c>
      <c r="DA8" s="641"/>
      <c r="DB8" s="641"/>
      <c r="DC8" s="641"/>
      <c r="DD8" s="594">
        <v>389</v>
      </c>
      <c r="DE8" s="589"/>
      <c r="DF8" s="589"/>
      <c r="DG8" s="589"/>
      <c r="DH8" s="589"/>
      <c r="DI8" s="589"/>
      <c r="DJ8" s="589"/>
      <c r="DK8" s="589"/>
      <c r="DL8" s="589"/>
      <c r="DM8" s="589"/>
      <c r="DN8" s="589"/>
      <c r="DO8" s="589"/>
      <c r="DP8" s="590"/>
      <c r="DQ8" s="594">
        <v>786948</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4570</v>
      </c>
      <c r="S9" s="589"/>
      <c r="T9" s="589"/>
      <c r="U9" s="589"/>
      <c r="V9" s="589"/>
      <c r="W9" s="589"/>
      <c r="X9" s="589"/>
      <c r="Y9" s="590"/>
      <c r="Z9" s="641">
        <v>0.1</v>
      </c>
      <c r="AA9" s="641"/>
      <c r="AB9" s="641"/>
      <c r="AC9" s="641"/>
      <c r="AD9" s="642">
        <v>4570</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481061</v>
      </c>
      <c r="BH9" s="589"/>
      <c r="BI9" s="589"/>
      <c r="BJ9" s="589"/>
      <c r="BK9" s="589"/>
      <c r="BL9" s="589"/>
      <c r="BM9" s="589"/>
      <c r="BN9" s="590"/>
      <c r="BO9" s="641">
        <v>31.3</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519698</v>
      </c>
      <c r="CS9" s="589"/>
      <c r="CT9" s="589"/>
      <c r="CU9" s="589"/>
      <c r="CV9" s="589"/>
      <c r="CW9" s="589"/>
      <c r="CX9" s="589"/>
      <c r="CY9" s="590"/>
      <c r="CZ9" s="641">
        <v>8.6999999999999993</v>
      </c>
      <c r="DA9" s="641"/>
      <c r="DB9" s="641"/>
      <c r="DC9" s="641"/>
      <c r="DD9" s="594">
        <v>92636</v>
      </c>
      <c r="DE9" s="589"/>
      <c r="DF9" s="589"/>
      <c r="DG9" s="589"/>
      <c r="DH9" s="589"/>
      <c r="DI9" s="589"/>
      <c r="DJ9" s="589"/>
      <c r="DK9" s="589"/>
      <c r="DL9" s="589"/>
      <c r="DM9" s="589"/>
      <c r="DN9" s="589"/>
      <c r="DO9" s="589"/>
      <c r="DP9" s="590"/>
      <c r="DQ9" s="594">
        <v>385784</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248120</v>
      </c>
      <c r="S10" s="589"/>
      <c r="T10" s="589"/>
      <c r="U10" s="589"/>
      <c r="V10" s="589"/>
      <c r="W10" s="589"/>
      <c r="X10" s="589"/>
      <c r="Y10" s="590"/>
      <c r="Z10" s="641">
        <v>3.9</v>
      </c>
      <c r="AA10" s="641"/>
      <c r="AB10" s="641"/>
      <c r="AC10" s="641"/>
      <c r="AD10" s="642">
        <v>248120</v>
      </c>
      <c r="AE10" s="642"/>
      <c r="AF10" s="642"/>
      <c r="AG10" s="642"/>
      <c r="AH10" s="642"/>
      <c r="AI10" s="642"/>
      <c r="AJ10" s="642"/>
      <c r="AK10" s="642"/>
      <c r="AL10" s="611">
        <v>7.5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31933</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442</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442</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163259</v>
      </c>
      <c r="BH11" s="589"/>
      <c r="BI11" s="589"/>
      <c r="BJ11" s="589"/>
      <c r="BK11" s="589"/>
      <c r="BL11" s="589"/>
      <c r="BM11" s="589"/>
      <c r="BN11" s="590"/>
      <c r="BO11" s="641">
        <v>10.6</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190924</v>
      </c>
      <c r="CS11" s="589"/>
      <c r="CT11" s="589"/>
      <c r="CU11" s="589"/>
      <c r="CV11" s="589"/>
      <c r="CW11" s="589"/>
      <c r="CX11" s="589"/>
      <c r="CY11" s="590"/>
      <c r="CZ11" s="641">
        <v>3.2</v>
      </c>
      <c r="DA11" s="641"/>
      <c r="DB11" s="641"/>
      <c r="DC11" s="641"/>
      <c r="DD11" s="594">
        <v>45584</v>
      </c>
      <c r="DE11" s="589"/>
      <c r="DF11" s="589"/>
      <c r="DG11" s="589"/>
      <c r="DH11" s="589"/>
      <c r="DI11" s="589"/>
      <c r="DJ11" s="589"/>
      <c r="DK11" s="589"/>
      <c r="DL11" s="589"/>
      <c r="DM11" s="589"/>
      <c r="DN11" s="589"/>
      <c r="DO11" s="589"/>
      <c r="DP11" s="590"/>
      <c r="DQ11" s="594">
        <v>136100</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674463</v>
      </c>
      <c r="BH12" s="589"/>
      <c r="BI12" s="589"/>
      <c r="BJ12" s="589"/>
      <c r="BK12" s="589"/>
      <c r="BL12" s="589"/>
      <c r="BM12" s="589"/>
      <c r="BN12" s="590"/>
      <c r="BO12" s="641">
        <v>43.9</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59535</v>
      </c>
      <c r="CS12" s="589"/>
      <c r="CT12" s="589"/>
      <c r="CU12" s="589"/>
      <c r="CV12" s="589"/>
      <c r="CW12" s="589"/>
      <c r="CX12" s="589"/>
      <c r="CY12" s="590"/>
      <c r="CZ12" s="641">
        <v>1</v>
      </c>
      <c r="DA12" s="641"/>
      <c r="DB12" s="641"/>
      <c r="DC12" s="641"/>
      <c r="DD12" s="594" t="s">
        <v>108</v>
      </c>
      <c r="DE12" s="589"/>
      <c r="DF12" s="589"/>
      <c r="DG12" s="589"/>
      <c r="DH12" s="589"/>
      <c r="DI12" s="589"/>
      <c r="DJ12" s="589"/>
      <c r="DK12" s="589"/>
      <c r="DL12" s="589"/>
      <c r="DM12" s="589"/>
      <c r="DN12" s="589"/>
      <c r="DO12" s="589"/>
      <c r="DP12" s="590"/>
      <c r="DQ12" s="594">
        <v>25890</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6553</v>
      </c>
      <c r="S13" s="589"/>
      <c r="T13" s="589"/>
      <c r="U13" s="589"/>
      <c r="V13" s="589"/>
      <c r="W13" s="589"/>
      <c r="X13" s="589"/>
      <c r="Y13" s="590"/>
      <c r="Z13" s="641">
        <v>0.1</v>
      </c>
      <c r="AA13" s="641"/>
      <c r="AB13" s="641"/>
      <c r="AC13" s="641"/>
      <c r="AD13" s="642">
        <v>6553</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674117</v>
      </c>
      <c r="BH13" s="589"/>
      <c r="BI13" s="589"/>
      <c r="BJ13" s="589"/>
      <c r="BK13" s="589"/>
      <c r="BL13" s="589"/>
      <c r="BM13" s="589"/>
      <c r="BN13" s="590"/>
      <c r="BO13" s="641">
        <v>43.8</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1082740</v>
      </c>
      <c r="CS13" s="589"/>
      <c r="CT13" s="589"/>
      <c r="CU13" s="589"/>
      <c r="CV13" s="589"/>
      <c r="CW13" s="589"/>
      <c r="CX13" s="589"/>
      <c r="CY13" s="590"/>
      <c r="CZ13" s="641">
        <v>18</v>
      </c>
      <c r="DA13" s="641"/>
      <c r="DB13" s="641"/>
      <c r="DC13" s="641"/>
      <c r="DD13" s="594">
        <v>550701</v>
      </c>
      <c r="DE13" s="589"/>
      <c r="DF13" s="589"/>
      <c r="DG13" s="589"/>
      <c r="DH13" s="589"/>
      <c r="DI13" s="589"/>
      <c r="DJ13" s="589"/>
      <c r="DK13" s="589"/>
      <c r="DL13" s="589"/>
      <c r="DM13" s="589"/>
      <c r="DN13" s="589"/>
      <c r="DO13" s="589"/>
      <c r="DP13" s="590"/>
      <c r="DQ13" s="594">
        <v>589392</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36023</v>
      </c>
      <c r="BH14" s="589"/>
      <c r="BI14" s="589"/>
      <c r="BJ14" s="589"/>
      <c r="BK14" s="589"/>
      <c r="BL14" s="589"/>
      <c r="BM14" s="589"/>
      <c r="BN14" s="590"/>
      <c r="BO14" s="641">
        <v>2.2999999999999998</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381568</v>
      </c>
      <c r="CS14" s="589"/>
      <c r="CT14" s="589"/>
      <c r="CU14" s="589"/>
      <c r="CV14" s="589"/>
      <c r="CW14" s="589"/>
      <c r="CX14" s="589"/>
      <c r="CY14" s="590"/>
      <c r="CZ14" s="641">
        <v>6.4</v>
      </c>
      <c r="DA14" s="641"/>
      <c r="DB14" s="641"/>
      <c r="DC14" s="641"/>
      <c r="DD14" s="594">
        <v>184050</v>
      </c>
      <c r="DE14" s="589"/>
      <c r="DF14" s="589"/>
      <c r="DG14" s="589"/>
      <c r="DH14" s="589"/>
      <c r="DI14" s="589"/>
      <c r="DJ14" s="589"/>
      <c r="DK14" s="589"/>
      <c r="DL14" s="589"/>
      <c r="DM14" s="589"/>
      <c r="DN14" s="589"/>
      <c r="DO14" s="589"/>
      <c r="DP14" s="590"/>
      <c r="DQ14" s="594">
        <v>204891</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7641</v>
      </c>
      <c r="S15" s="589"/>
      <c r="T15" s="589"/>
      <c r="U15" s="589"/>
      <c r="V15" s="589"/>
      <c r="W15" s="589"/>
      <c r="X15" s="589"/>
      <c r="Y15" s="590"/>
      <c r="Z15" s="641">
        <v>0.1</v>
      </c>
      <c r="AA15" s="641"/>
      <c r="AB15" s="641"/>
      <c r="AC15" s="641"/>
      <c r="AD15" s="642">
        <v>7641</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128482</v>
      </c>
      <c r="BH15" s="589"/>
      <c r="BI15" s="589"/>
      <c r="BJ15" s="589"/>
      <c r="BK15" s="589"/>
      <c r="BL15" s="589"/>
      <c r="BM15" s="589"/>
      <c r="BN15" s="590"/>
      <c r="BO15" s="641">
        <v>8.4</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489424</v>
      </c>
      <c r="CS15" s="589"/>
      <c r="CT15" s="589"/>
      <c r="CU15" s="589"/>
      <c r="CV15" s="589"/>
      <c r="CW15" s="589"/>
      <c r="CX15" s="589"/>
      <c r="CY15" s="590"/>
      <c r="CZ15" s="641">
        <v>8.1</v>
      </c>
      <c r="DA15" s="641"/>
      <c r="DB15" s="641"/>
      <c r="DC15" s="641"/>
      <c r="DD15" s="594">
        <v>43066</v>
      </c>
      <c r="DE15" s="589"/>
      <c r="DF15" s="589"/>
      <c r="DG15" s="589"/>
      <c r="DH15" s="589"/>
      <c r="DI15" s="589"/>
      <c r="DJ15" s="589"/>
      <c r="DK15" s="589"/>
      <c r="DL15" s="589"/>
      <c r="DM15" s="589"/>
      <c r="DN15" s="589"/>
      <c r="DO15" s="589"/>
      <c r="DP15" s="590"/>
      <c r="DQ15" s="594">
        <v>378638</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1536459</v>
      </c>
      <c r="S16" s="589"/>
      <c r="T16" s="589"/>
      <c r="U16" s="589"/>
      <c r="V16" s="589"/>
      <c r="W16" s="589"/>
      <c r="X16" s="589"/>
      <c r="Y16" s="590"/>
      <c r="Z16" s="641">
        <v>24.3</v>
      </c>
      <c r="AA16" s="641"/>
      <c r="AB16" s="641"/>
      <c r="AC16" s="641"/>
      <c r="AD16" s="642">
        <v>1447320</v>
      </c>
      <c r="AE16" s="642"/>
      <c r="AF16" s="642"/>
      <c r="AG16" s="642"/>
      <c r="AH16" s="642"/>
      <c r="AI16" s="642"/>
      <c r="AJ16" s="642"/>
      <c r="AK16" s="642"/>
      <c r="AL16" s="611">
        <v>43.5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8233</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4300</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1447320</v>
      </c>
      <c r="S17" s="589"/>
      <c r="T17" s="589"/>
      <c r="U17" s="589"/>
      <c r="V17" s="589"/>
      <c r="W17" s="589"/>
      <c r="X17" s="589"/>
      <c r="Y17" s="590"/>
      <c r="Z17" s="641">
        <v>22.9</v>
      </c>
      <c r="AA17" s="641"/>
      <c r="AB17" s="641"/>
      <c r="AC17" s="641"/>
      <c r="AD17" s="642">
        <v>1447320</v>
      </c>
      <c r="AE17" s="642"/>
      <c r="AF17" s="642"/>
      <c r="AG17" s="642"/>
      <c r="AH17" s="642"/>
      <c r="AI17" s="642"/>
      <c r="AJ17" s="642"/>
      <c r="AK17" s="642"/>
      <c r="AL17" s="611">
        <v>43.5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469515</v>
      </c>
      <c r="CS17" s="589"/>
      <c r="CT17" s="589"/>
      <c r="CU17" s="589"/>
      <c r="CV17" s="589"/>
      <c r="CW17" s="589"/>
      <c r="CX17" s="589"/>
      <c r="CY17" s="590"/>
      <c r="CZ17" s="641">
        <v>7.8</v>
      </c>
      <c r="DA17" s="641"/>
      <c r="DB17" s="641"/>
      <c r="DC17" s="641"/>
      <c r="DD17" s="594" t="s">
        <v>108</v>
      </c>
      <c r="DE17" s="589"/>
      <c r="DF17" s="589"/>
      <c r="DG17" s="589"/>
      <c r="DH17" s="589"/>
      <c r="DI17" s="589"/>
      <c r="DJ17" s="589"/>
      <c r="DK17" s="589"/>
      <c r="DL17" s="589"/>
      <c r="DM17" s="589"/>
      <c r="DN17" s="589"/>
      <c r="DO17" s="589"/>
      <c r="DP17" s="590"/>
      <c r="DQ17" s="594">
        <v>425370</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89139</v>
      </c>
      <c r="S18" s="589"/>
      <c r="T18" s="589"/>
      <c r="U18" s="589"/>
      <c r="V18" s="589"/>
      <c r="W18" s="589"/>
      <c r="X18" s="589"/>
      <c r="Y18" s="590"/>
      <c r="Z18" s="641">
        <v>1.4</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3401444</v>
      </c>
      <c r="S20" s="589"/>
      <c r="T20" s="589"/>
      <c r="U20" s="589"/>
      <c r="V20" s="589"/>
      <c r="W20" s="589"/>
      <c r="X20" s="589"/>
      <c r="Y20" s="590"/>
      <c r="Z20" s="641">
        <v>53.7</v>
      </c>
      <c r="AA20" s="641"/>
      <c r="AB20" s="641"/>
      <c r="AC20" s="641"/>
      <c r="AD20" s="642">
        <v>3312305</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6005564</v>
      </c>
      <c r="CS20" s="589"/>
      <c r="CT20" s="589"/>
      <c r="CU20" s="589"/>
      <c r="CV20" s="589"/>
      <c r="CW20" s="589"/>
      <c r="CX20" s="589"/>
      <c r="CY20" s="590"/>
      <c r="CZ20" s="641">
        <v>100</v>
      </c>
      <c r="DA20" s="641"/>
      <c r="DB20" s="641"/>
      <c r="DC20" s="641"/>
      <c r="DD20" s="594">
        <v>991303</v>
      </c>
      <c r="DE20" s="589"/>
      <c r="DF20" s="589"/>
      <c r="DG20" s="589"/>
      <c r="DH20" s="589"/>
      <c r="DI20" s="589"/>
      <c r="DJ20" s="589"/>
      <c r="DK20" s="589"/>
      <c r="DL20" s="589"/>
      <c r="DM20" s="589"/>
      <c r="DN20" s="589"/>
      <c r="DO20" s="589"/>
      <c r="DP20" s="590"/>
      <c r="DQ20" s="594">
        <v>3810272</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1761</v>
      </c>
      <c r="S21" s="589"/>
      <c r="T21" s="589"/>
      <c r="U21" s="589"/>
      <c r="V21" s="589"/>
      <c r="W21" s="589"/>
      <c r="X21" s="589"/>
      <c r="Y21" s="590"/>
      <c r="Z21" s="641">
        <v>0</v>
      </c>
      <c r="AA21" s="641"/>
      <c r="AB21" s="641"/>
      <c r="AC21" s="641"/>
      <c r="AD21" s="642">
        <v>1761</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79983</v>
      </c>
      <c r="S22" s="589"/>
      <c r="T22" s="589"/>
      <c r="U22" s="589"/>
      <c r="V22" s="589"/>
      <c r="W22" s="589"/>
      <c r="X22" s="589"/>
      <c r="Y22" s="590"/>
      <c r="Z22" s="641">
        <v>1.3</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221816</v>
      </c>
      <c r="S23" s="589"/>
      <c r="T23" s="589"/>
      <c r="U23" s="589"/>
      <c r="V23" s="589"/>
      <c r="W23" s="589"/>
      <c r="X23" s="589"/>
      <c r="Y23" s="590"/>
      <c r="Z23" s="641">
        <v>3.5</v>
      </c>
      <c r="AA23" s="641"/>
      <c r="AB23" s="641"/>
      <c r="AC23" s="641"/>
      <c r="AD23" s="642">
        <v>973</v>
      </c>
      <c r="AE23" s="642"/>
      <c r="AF23" s="642"/>
      <c r="AG23" s="642"/>
      <c r="AH23" s="642"/>
      <c r="AI23" s="642"/>
      <c r="AJ23" s="642"/>
      <c r="AK23" s="642"/>
      <c r="AL23" s="611">
        <v>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41678</v>
      </c>
      <c r="S24" s="589"/>
      <c r="T24" s="589"/>
      <c r="U24" s="589"/>
      <c r="V24" s="589"/>
      <c r="W24" s="589"/>
      <c r="X24" s="589"/>
      <c r="Y24" s="590"/>
      <c r="Z24" s="641">
        <v>0.7</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2275951</v>
      </c>
      <c r="CS24" s="639"/>
      <c r="CT24" s="639"/>
      <c r="CU24" s="639"/>
      <c r="CV24" s="639"/>
      <c r="CW24" s="639"/>
      <c r="CX24" s="639"/>
      <c r="CY24" s="686"/>
      <c r="CZ24" s="690">
        <v>37.9</v>
      </c>
      <c r="DA24" s="691"/>
      <c r="DB24" s="691"/>
      <c r="DC24" s="692"/>
      <c r="DD24" s="685">
        <v>1471777</v>
      </c>
      <c r="DE24" s="639"/>
      <c r="DF24" s="639"/>
      <c r="DG24" s="639"/>
      <c r="DH24" s="639"/>
      <c r="DI24" s="639"/>
      <c r="DJ24" s="639"/>
      <c r="DK24" s="686"/>
      <c r="DL24" s="685">
        <v>1469467</v>
      </c>
      <c r="DM24" s="639"/>
      <c r="DN24" s="639"/>
      <c r="DO24" s="639"/>
      <c r="DP24" s="639"/>
      <c r="DQ24" s="639"/>
      <c r="DR24" s="639"/>
      <c r="DS24" s="639"/>
      <c r="DT24" s="639"/>
      <c r="DU24" s="639"/>
      <c r="DV24" s="686"/>
      <c r="DW24" s="687">
        <v>41.5</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720942</v>
      </c>
      <c r="S25" s="589"/>
      <c r="T25" s="589"/>
      <c r="U25" s="589"/>
      <c r="V25" s="589"/>
      <c r="W25" s="589"/>
      <c r="X25" s="589"/>
      <c r="Y25" s="590"/>
      <c r="Z25" s="641">
        <v>11.4</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829656</v>
      </c>
      <c r="CS25" s="607"/>
      <c r="CT25" s="607"/>
      <c r="CU25" s="607"/>
      <c r="CV25" s="607"/>
      <c r="CW25" s="607"/>
      <c r="CX25" s="607"/>
      <c r="CY25" s="608"/>
      <c r="CZ25" s="591">
        <v>13.8</v>
      </c>
      <c r="DA25" s="609"/>
      <c r="DB25" s="609"/>
      <c r="DC25" s="610"/>
      <c r="DD25" s="594">
        <v>693658</v>
      </c>
      <c r="DE25" s="607"/>
      <c r="DF25" s="607"/>
      <c r="DG25" s="607"/>
      <c r="DH25" s="607"/>
      <c r="DI25" s="607"/>
      <c r="DJ25" s="607"/>
      <c r="DK25" s="608"/>
      <c r="DL25" s="594">
        <v>691348</v>
      </c>
      <c r="DM25" s="607"/>
      <c r="DN25" s="607"/>
      <c r="DO25" s="607"/>
      <c r="DP25" s="607"/>
      <c r="DQ25" s="607"/>
      <c r="DR25" s="607"/>
      <c r="DS25" s="607"/>
      <c r="DT25" s="607"/>
      <c r="DU25" s="607"/>
      <c r="DV25" s="608"/>
      <c r="DW25" s="611">
        <v>19.5</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404586</v>
      </c>
      <c r="CS26" s="589"/>
      <c r="CT26" s="589"/>
      <c r="CU26" s="589"/>
      <c r="CV26" s="589"/>
      <c r="CW26" s="589"/>
      <c r="CX26" s="589"/>
      <c r="CY26" s="590"/>
      <c r="CZ26" s="591">
        <v>6.7</v>
      </c>
      <c r="DA26" s="609"/>
      <c r="DB26" s="609"/>
      <c r="DC26" s="610"/>
      <c r="DD26" s="594">
        <v>337120</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360603</v>
      </c>
      <c r="S27" s="589"/>
      <c r="T27" s="589"/>
      <c r="U27" s="589"/>
      <c r="V27" s="589"/>
      <c r="W27" s="589"/>
      <c r="X27" s="589"/>
      <c r="Y27" s="590"/>
      <c r="Z27" s="641">
        <v>5.7</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1537566</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976780</v>
      </c>
      <c r="CS27" s="607"/>
      <c r="CT27" s="607"/>
      <c r="CU27" s="607"/>
      <c r="CV27" s="607"/>
      <c r="CW27" s="607"/>
      <c r="CX27" s="607"/>
      <c r="CY27" s="608"/>
      <c r="CZ27" s="591">
        <v>16.3</v>
      </c>
      <c r="DA27" s="609"/>
      <c r="DB27" s="609"/>
      <c r="DC27" s="610"/>
      <c r="DD27" s="594">
        <v>352749</v>
      </c>
      <c r="DE27" s="607"/>
      <c r="DF27" s="607"/>
      <c r="DG27" s="607"/>
      <c r="DH27" s="607"/>
      <c r="DI27" s="607"/>
      <c r="DJ27" s="607"/>
      <c r="DK27" s="608"/>
      <c r="DL27" s="594">
        <v>352749</v>
      </c>
      <c r="DM27" s="607"/>
      <c r="DN27" s="607"/>
      <c r="DO27" s="607"/>
      <c r="DP27" s="607"/>
      <c r="DQ27" s="607"/>
      <c r="DR27" s="607"/>
      <c r="DS27" s="607"/>
      <c r="DT27" s="607"/>
      <c r="DU27" s="607"/>
      <c r="DV27" s="608"/>
      <c r="DW27" s="611">
        <v>10</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169103</v>
      </c>
      <c r="S28" s="589"/>
      <c r="T28" s="589"/>
      <c r="U28" s="589"/>
      <c r="V28" s="589"/>
      <c r="W28" s="589"/>
      <c r="X28" s="589"/>
      <c r="Y28" s="590"/>
      <c r="Z28" s="641">
        <v>2.7</v>
      </c>
      <c r="AA28" s="641"/>
      <c r="AB28" s="641"/>
      <c r="AC28" s="641"/>
      <c r="AD28" s="642">
        <v>10038</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469515</v>
      </c>
      <c r="CS28" s="589"/>
      <c r="CT28" s="589"/>
      <c r="CU28" s="589"/>
      <c r="CV28" s="589"/>
      <c r="CW28" s="589"/>
      <c r="CX28" s="589"/>
      <c r="CY28" s="590"/>
      <c r="CZ28" s="591">
        <v>7.8</v>
      </c>
      <c r="DA28" s="609"/>
      <c r="DB28" s="609"/>
      <c r="DC28" s="610"/>
      <c r="DD28" s="594">
        <v>425370</v>
      </c>
      <c r="DE28" s="589"/>
      <c r="DF28" s="589"/>
      <c r="DG28" s="589"/>
      <c r="DH28" s="589"/>
      <c r="DI28" s="589"/>
      <c r="DJ28" s="589"/>
      <c r="DK28" s="590"/>
      <c r="DL28" s="594">
        <v>425370</v>
      </c>
      <c r="DM28" s="589"/>
      <c r="DN28" s="589"/>
      <c r="DO28" s="589"/>
      <c r="DP28" s="589"/>
      <c r="DQ28" s="589"/>
      <c r="DR28" s="589"/>
      <c r="DS28" s="589"/>
      <c r="DT28" s="589"/>
      <c r="DU28" s="589"/>
      <c r="DV28" s="590"/>
      <c r="DW28" s="611">
        <v>12</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54636</v>
      </c>
      <c r="S29" s="589"/>
      <c r="T29" s="589"/>
      <c r="U29" s="589"/>
      <c r="V29" s="589"/>
      <c r="W29" s="589"/>
      <c r="X29" s="589"/>
      <c r="Y29" s="590"/>
      <c r="Z29" s="641">
        <v>0.9</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469515</v>
      </c>
      <c r="CS29" s="607"/>
      <c r="CT29" s="607"/>
      <c r="CU29" s="607"/>
      <c r="CV29" s="607"/>
      <c r="CW29" s="607"/>
      <c r="CX29" s="607"/>
      <c r="CY29" s="608"/>
      <c r="CZ29" s="591">
        <v>7.8</v>
      </c>
      <c r="DA29" s="609"/>
      <c r="DB29" s="609"/>
      <c r="DC29" s="610"/>
      <c r="DD29" s="594">
        <v>425370</v>
      </c>
      <c r="DE29" s="607"/>
      <c r="DF29" s="607"/>
      <c r="DG29" s="607"/>
      <c r="DH29" s="607"/>
      <c r="DI29" s="607"/>
      <c r="DJ29" s="607"/>
      <c r="DK29" s="608"/>
      <c r="DL29" s="594">
        <v>425370</v>
      </c>
      <c r="DM29" s="607"/>
      <c r="DN29" s="607"/>
      <c r="DO29" s="607"/>
      <c r="DP29" s="607"/>
      <c r="DQ29" s="607"/>
      <c r="DR29" s="607"/>
      <c r="DS29" s="607"/>
      <c r="DT29" s="607"/>
      <c r="DU29" s="607"/>
      <c r="DV29" s="608"/>
      <c r="DW29" s="611">
        <v>12</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353013</v>
      </c>
      <c r="S30" s="589"/>
      <c r="T30" s="589"/>
      <c r="U30" s="589"/>
      <c r="V30" s="589"/>
      <c r="W30" s="589"/>
      <c r="X30" s="589"/>
      <c r="Y30" s="590"/>
      <c r="Z30" s="641">
        <v>5.6</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98.9</v>
      </c>
      <c r="BH30" s="655"/>
      <c r="BI30" s="655"/>
      <c r="BJ30" s="655"/>
      <c r="BK30" s="655"/>
      <c r="BL30" s="655"/>
      <c r="BM30" s="656">
        <v>96.2</v>
      </c>
      <c r="BN30" s="655"/>
      <c r="BO30" s="655"/>
      <c r="BP30" s="655"/>
      <c r="BQ30" s="657"/>
      <c r="BR30" s="654">
        <v>98.8</v>
      </c>
      <c r="BS30" s="655"/>
      <c r="BT30" s="655"/>
      <c r="BU30" s="655"/>
      <c r="BV30" s="655"/>
      <c r="BW30" s="655"/>
      <c r="BX30" s="656">
        <v>95.9</v>
      </c>
      <c r="BY30" s="655"/>
      <c r="BZ30" s="655"/>
      <c r="CA30" s="655"/>
      <c r="CB30" s="657"/>
      <c r="CD30" s="660"/>
      <c r="CE30" s="661"/>
      <c r="CF30" s="625" t="s">
        <v>290</v>
      </c>
      <c r="CG30" s="622"/>
      <c r="CH30" s="622"/>
      <c r="CI30" s="622"/>
      <c r="CJ30" s="622"/>
      <c r="CK30" s="622"/>
      <c r="CL30" s="622"/>
      <c r="CM30" s="622"/>
      <c r="CN30" s="622"/>
      <c r="CO30" s="622"/>
      <c r="CP30" s="622"/>
      <c r="CQ30" s="623"/>
      <c r="CR30" s="588">
        <v>419902</v>
      </c>
      <c r="CS30" s="589"/>
      <c r="CT30" s="589"/>
      <c r="CU30" s="589"/>
      <c r="CV30" s="589"/>
      <c r="CW30" s="589"/>
      <c r="CX30" s="589"/>
      <c r="CY30" s="590"/>
      <c r="CZ30" s="591">
        <v>7</v>
      </c>
      <c r="DA30" s="609"/>
      <c r="DB30" s="609"/>
      <c r="DC30" s="610"/>
      <c r="DD30" s="594">
        <v>383377</v>
      </c>
      <c r="DE30" s="589"/>
      <c r="DF30" s="589"/>
      <c r="DG30" s="589"/>
      <c r="DH30" s="589"/>
      <c r="DI30" s="589"/>
      <c r="DJ30" s="589"/>
      <c r="DK30" s="590"/>
      <c r="DL30" s="594">
        <v>383377</v>
      </c>
      <c r="DM30" s="589"/>
      <c r="DN30" s="589"/>
      <c r="DO30" s="589"/>
      <c r="DP30" s="589"/>
      <c r="DQ30" s="589"/>
      <c r="DR30" s="589"/>
      <c r="DS30" s="589"/>
      <c r="DT30" s="589"/>
      <c r="DU30" s="589"/>
      <c r="DV30" s="590"/>
      <c r="DW30" s="611">
        <v>10.8</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399323</v>
      </c>
      <c r="S31" s="589"/>
      <c r="T31" s="589"/>
      <c r="U31" s="589"/>
      <c r="V31" s="589"/>
      <c r="W31" s="589"/>
      <c r="X31" s="589"/>
      <c r="Y31" s="590"/>
      <c r="Z31" s="641">
        <v>6.3</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v>
      </c>
      <c r="BH31" s="607"/>
      <c r="BI31" s="607"/>
      <c r="BJ31" s="607"/>
      <c r="BK31" s="607"/>
      <c r="BL31" s="607"/>
      <c r="BM31" s="643">
        <v>96.2</v>
      </c>
      <c r="BN31" s="653"/>
      <c r="BO31" s="653"/>
      <c r="BP31" s="653"/>
      <c r="BQ31" s="617"/>
      <c r="BR31" s="652">
        <v>98.8</v>
      </c>
      <c r="BS31" s="607"/>
      <c r="BT31" s="607"/>
      <c r="BU31" s="607"/>
      <c r="BV31" s="607"/>
      <c r="BW31" s="607"/>
      <c r="BX31" s="643">
        <v>95.8</v>
      </c>
      <c r="BY31" s="653"/>
      <c r="BZ31" s="653"/>
      <c r="CA31" s="653"/>
      <c r="CB31" s="617"/>
      <c r="CD31" s="660"/>
      <c r="CE31" s="661"/>
      <c r="CF31" s="625" t="s">
        <v>294</v>
      </c>
      <c r="CG31" s="622"/>
      <c r="CH31" s="622"/>
      <c r="CI31" s="622"/>
      <c r="CJ31" s="622"/>
      <c r="CK31" s="622"/>
      <c r="CL31" s="622"/>
      <c r="CM31" s="622"/>
      <c r="CN31" s="622"/>
      <c r="CO31" s="622"/>
      <c r="CP31" s="622"/>
      <c r="CQ31" s="623"/>
      <c r="CR31" s="588">
        <v>49613</v>
      </c>
      <c r="CS31" s="607"/>
      <c r="CT31" s="607"/>
      <c r="CU31" s="607"/>
      <c r="CV31" s="607"/>
      <c r="CW31" s="607"/>
      <c r="CX31" s="607"/>
      <c r="CY31" s="608"/>
      <c r="CZ31" s="591">
        <v>0.8</v>
      </c>
      <c r="DA31" s="609"/>
      <c r="DB31" s="609"/>
      <c r="DC31" s="610"/>
      <c r="DD31" s="594">
        <v>41993</v>
      </c>
      <c r="DE31" s="607"/>
      <c r="DF31" s="607"/>
      <c r="DG31" s="607"/>
      <c r="DH31" s="607"/>
      <c r="DI31" s="607"/>
      <c r="DJ31" s="607"/>
      <c r="DK31" s="608"/>
      <c r="DL31" s="594">
        <v>41993</v>
      </c>
      <c r="DM31" s="607"/>
      <c r="DN31" s="607"/>
      <c r="DO31" s="607"/>
      <c r="DP31" s="607"/>
      <c r="DQ31" s="607"/>
      <c r="DR31" s="607"/>
      <c r="DS31" s="607"/>
      <c r="DT31" s="607"/>
      <c r="DU31" s="607"/>
      <c r="DV31" s="608"/>
      <c r="DW31" s="611">
        <v>1.2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44608</v>
      </c>
      <c r="S32" s="589"/>
      <c r="T32" s="589"/>
      <c r="U32" s="589"/>
      <c r="V32" s="589"/>
      <c r="W32" s="589"/>
      <c r="X32" s="589"/>
      <c r="Y32" s="590"/>
      <c r="Z32" s="641">
        <v>0.7</v>
      </c>
      <c r="AA32" s="641"/>
      <c r="AB32" s="641"/>
      <c r="AC32" s="641"/>
      <c r="AD32" s="642">
        <v>876</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98.7</v>
      </c>
      <c r="BH32" s="573"/>
      <c r="BI32" s="573"/>
      <c r="BJ32" s="573"/>
      <c r="BK32" s="573"/>
      <c r="BL32" s="573"/>
      <c r="BM32" s="636">
        <v>95.4</v>
      </c>
      <c r="BN32" s="573"/>
      <c r="BO32" s="573"/>
      <c r="BP32" s="573"/>
      <c r="BQ32" s="630"/>
      <c r="BR32" s="651">
        <v>98.5</v>
      </c>
      <c r="BS32" s="573"/>
      <c r="BT32" s="573"/>
      <c r="BU32" s="573"/>
      <c r="BV32" s="573"/>
      <c r="BW32" s="573"/>
      <c r="BX32" s="636">
        <v>95.1</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481200</v>
      </c>
      <c r="S33" s="589"/>
      <c r="T33" s="589"/>
      <c r="U33" s="589"/>
      <c r="V33" s="589"/>
      <c r="W33" s="589"/>
      <c r="X33" s="589"/>
      <c r="Y33" s="590"/>
      <c r="Z33" s="641">
        <v>7.6</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2730077</v>
      </c>
      <c r="CS33" s="607"/>
      <c r="CT33" s="607"/>
      <c r="CU33" s="607"/>
      <c r="CV33" s="607"/>
      <c r="CW33" s="607"/>
      <c r="CX33" s="607"/>
      <c r="CY33" s="608"/>
      <c r="CZ33" s="591">
        <v>45.5</v>
      </c>
      <c r="DA33" s="609"/>
      <c r="DB33" s="609"/>
      <c r="DC33" s="610"/>
      <c r="DD33" s="594">
        <v>2024877</v>
      </c>
      <c r="DE33" s="607"/>
      <c r="DF33" s="607"/>
      <c r="DG33" s="607"/>
      <c r="DH33" s="607"/>
      <c r="DI33" s="607"/>
      <c r="DJ33" s="607"/>
      <c r="DK33" s="608"/>
      <c r="DL33" s="594">
        <v>1512025</v>
      </c>
      <c r="DM33" s="607"/>
      <c r="DN33" s="607"/>
      <c r="DO33" s="607"/>
      <c r="DP33" s="607"/>
      <c r="DQ33" s="607"/>
      <c r="DR33" s="607"/>
      <c r="DS33" s="607"/>
      <c r="DT33" s="607"/>
      <c r="DU33" s="607"/>
      <c r="DV33" s="608"/>
      <c r="DW33" s="611">
        <v>42.7</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939114</v>
      </c>
      <c r="CS34" s="589"/>
      <c r="CT34" s="589"/>
      <c r="CU34" s="589"/>
      <c r="CV34" s="589"/>
      <c r="CW34" s="589"/>
      <c r="CX34" s="589"/>
      <c r="CY34" s="590"/>
      <c r="CZ34" s="591">
        <v>15.6</v>
      </c>
      <c r="DA34" s="609"/>
      <c r="DB34" s="609"/>
      <c r="DC34" s="610"/>
      <c r="DD34" s="594">
        <v>726775</v>
      </c>
      <c r="DE34" s="589"/>
      <c r="DF34" s="589"/>
      <c r="DG34" s="589"/>
      <c r="DH34" s="589"/>
      <c r="DI34" s="589"/>
      <c r="DJ34" s="589"/>
      <c r="DK34" s="590"/>
      <c r="DL34" s="594">
        <v>625024</v>
      </c>
      <c r="DM34" s="589"/>
      <c r="DN34" s="589"/>
      <c r="DO34" s="589"/>
      <c r="DP34" s="589"/>
      <c r="DQ34" s="589"/>
      <c r="DR34" s="589"/>
      <c r="DS34" s="589"/>
      <c r="DT34" s="589"/>
      <c r="DU34" s="589"/>
      <c r="DV34" s="590"/>
      <c r="DW34" s="611">
        <v>17.7</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214200</v>
      </c>
      <c r="S35" s="589"/>
      <c r="T35" s="589"/>
      <c r="U35" s="589"/>
      <c r="V35" s="589"/>
      <c r="W35" s="589"/>
      <c r="X35" s="589"/>
      <c r="Y35" s="590"/>
      <c r="Z35" s="641">
        <v>3.4</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742041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54800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43826</v>
      </c>
      <c r="CS35" s="607"/>
      <c r="CT35" s="607"/>
      <c r="CU35" s="607"/>
      <c r="CV35" s="607"/>
      <c r="CW35" s="607"/>
      <c r="CX35" s="607"/>
      <c r="CY35" s="608"/>
      <c r="CZ35" s="591">
        <v>0.7</v>
      </c>
      <c r="DA35" s="609"/>
      <c r="DB35" s="609"/>
      <c r="DC35" s="610"/>
      <c r="DD35" s="594">
        <v>30814</v>
      </c>
      <c r="DE35" s="607"/>
      <c r="DF35" s="607"/>
      <c r="DG35" s="607"/>
      <c r="DH35" s="607"/>
      <c r="DI35" s="607"/>
      <c r="DJ35" s="607"/>
      <c r="DK35" s="608"/>
      <c r="DL35" s="594">
        <v>30160</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6330110</v>
      </c>
      <c r="S36" s="629"/>
      <c r="T36" s="629"/>
      <c r="U36" s="629"/>
      <c r="V36" s="629"/>
      <c r="W36" s="629"/>
      <c r="X36" s="629"/>
      <c r="Y36" s="632"/>
      <c r="Z36" s="633">
        <v>100</v>
      </c>
      <c r="AA36" s="633"/>
      <c r="AB36" s="633"/>
      <c r="AC36" s="633"/>
      <c r="AD36" s="634">
        <v>3325953</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321000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32789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467068</v>
      </c>
      <c r="CS36" s="589"/>
      <c r="CT36" s="589"/>
      <c r="CU36" s="589"/>
      <c r="CV36" s="589"/>
      <c r="CW36" s="589"/>
      <c r="CX36" s="589"/>
      <c r="CY36" s="590"/>
      <c r="CZ36" s="591">
        <v>7.8</v>
      </c>
      <c r="DA36" s="609"/>
      <c r="DB36" s="609"/>
      <c r="DC36" s="610"/>
      <c r="DD36" s="594">
        <v>341033</v>
      </c>
      <c r="DE36" s="589"/>
      <c r="DF36" s="589"/>
      <c r="DG36" s="589"/>
      <c r="DH36" s="589"/>
      <c r="DI36" s="589"/>
      <c r="DJ36" s="589"/>
      <c r="DK36" s="590"/>
      <c r="DL36" s="594">
        <v>319804</v>
      </c>
      <c r="DM36" s="589"/>
      <c r="DN36" s="589"/>
      <c r="DO36" s="589"/>
      <c r="DP36" s="589"/>
      <c r="DQ36" s="589"/>
      <c r="DR36" s="589"/>
      <c r="DS36" s="589"/>
      <c r="DT36" s="589"/>
      <c r="DU36" s="589"/>
      <c r="DV36" s="590"/>
      <c r="DW36" s="611">
        <v>9</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t="s">
        <v>207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1915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28846</v>
      </c>
      <c r="CS37" s="607"/>
      <c r="CT37" s="607"/>
      <c r="CU37" s="607"/>
      <c r="CV37" s="607"/>
      <c r="CW37" s="607"/>
      <c r="CX37" s="607"/>
      <c r="CY37" s="608"/>
      <c r="CZ37" s="591">
        <v>0.5</v>
      </c>
      <c r="DA37" s="609"/>
      <c r="DB37" s="609"/>
      <c r="DC37" s="610"/>
      <c r="DD37" s="594">
        <v>28846</v>
      </c>
      <c r="DE37" s="607"/>
      <c r="DF37" s="607"/>
      <c r="DG37" s="607"/>
      <c r="DH37" s="607"/>
      <c r="DI37" s="607"/>
      <c r="DJ37" s="607"/>
      <c r="DK37" s="608"/>
      <c r="DL37" s="594">
        <v>28466</v>
      </c>
      <c r="DM37" s="607"/>
      <c r="DN37" s="607"/>
      <c r="DO37" s="607"/>
      <c r="DP37" s="607"/>
      <c r="DQ37" s="607"/>
      <c r="DR37" s="607"/>
      <c r="DS37" s="607"/>
      <c r="DT37" s="607"/>
      <c r="DU37" s="607"/>
      <c r="DV37" s="608"/>
      <c r="DW37" s="611">
        <v>0.8</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3322</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742041</v>
      </c>
      <c r="CS38" s="589"/>
      <c r="CT38" s="589"/>
      <c r="CU38" s="589"/>
      <c r="CV38" s="589"/>
      <c r="CW38" s="589"/>
      <c r="CX38" s="589"/>
      <c r="CY38" s="590"/>
      <c r="CZ38" s="591">
        <v>12.4</v>
      </c>
      <c r="DA38" s="609"/>
      <c r="DB38" s="609"/>
      <c r="DC38" s="610"/>
      <c r="DD38" s="594">
        <v>559002</v>
      </c>
      <c r="DE38" s="589"/>
      <c r="DF38" s="589"/>
      <c r="DG38" s="589"/>
      <c r="DH38" s="589"/>
      <c r="DI38" s="589"/>
      <c r="DJ38" s="589"/>
      <c r="DK38" s="590"/>
      <c r="DL38" s="594">
        <v>537037</v>
      </c>
      <c r="DM38" s="589"/>
      <c r="DN38" s="589"/>
      <c r="DO38" s="589"/>
      <c r="DP38" s="589"/>
      <c r="DQ38" s="589"/>
      <c r="DR38" s="589"/>
      <c r="DS38" s="589"/>
      <c r="DT38" s="589"/>
      <c r="DU38" s="589"/>
      <c r="DV38" s="590"/>
      <c r="DW38" s="611">
        <v>15.2</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536962</v>
      </c>
      <c r="CS39" s="607"/>
      <c r="CT39" s="607"/>
      <c r="CU39" s="607"/>
      <c r="CV39" s="607"/>
      <c r="CW39" s="607"/>
      <c r="CX39" s="607"/>
      <c r="CY39" s="608"/>
      <c r="CZ39" s="591">
        <v>8.9</v>
      </c>
      <c r="DA39" s="609"/>
      <c r="DB39" s="609"/>
      <c r="DC39" s="610"/>
      <c r="DD39" s="594">
        <v>366187</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116997</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115</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1066</v>
      </c>
      <c r="CS40" s="589"/>
      <c r="CT40" s="589"/>
      <c r="CU40" s="589"/>
      <c r="CV40" s="589"/>
      <c r="CW40" s="589"/>
      <c r="CX40" s="589"/>
      <c r="CY40" s="590"/>
      <c r="CZ40" s="591">
        <v>0</v>
      </c>
      <c r="DA40" s="609"/>
      <c r="DB40" s="609"/>
      <c r="DC40" s="610"/>
      <c r="DD40" s="594">
        <v>1066</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304044</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311</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999536</v>
      </c>
      <c r="CS42" s="589"/>
      <c r="CT42" s="589"/>
      <c r="CU42" s="589"/>
      <c r="CV42" s="589"/>
      <c r="CW42" s="589"/>
      <c r="CX42" s="589"/>
      <c r="CY42" s="590"/>
      <c r="CZ42" s="591">
        <v>16.600000000000001</v>
      </c>
      <c r="DA42" s="592"/>
      <c r="DB42" s="592"/>
      <c r="DC42" s="593"/>
      <c r="DD42" s="594">
        <v>313618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18700</v>
      </c>
      <c r="CS43" s="607"/>
      <c r="CT43" s="607"/>
      <c r="CU43" s="607"/>
      <c r="CV43" s="607"/>
      <c r="CW43" s="607"/>
      <c r="CX43" s="607"/>
      <c r="CY43" s="608"/>
      <c r="CZ43" s="591">
        <v>0.3</v>
      </c>
      <c r="DA43" s="609"/>
      <c r="DB43" s="609"/>
      <c r="DC43" s="610"/>
      <c r="DD43" s="594">
        <v>18700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991303</v>
      </c>
      <c r="CS44" s="589"/>
      <c r="CT44" s="589"/>
      <c r="CU44" s="589"/>
      <c r="CV44" s="589"/>
      <c r="CW44" s="589"/>
      <c r="CX44" s="589"/>
      <c r="CY44" s="590"/>
      <c r="CZ44" s="591">
        <v>16.5</v>
      </c>
      <c r="DA44" s="592"/>
      <c r="DB44" s="592"/>
      <c r="DC44" s="593"/>
      <c r="DD44" s="594">
        <v>309318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348121</v>
      </c>
      <c r="CS45" s="607"/>
      <c r="CT45" s="607"/>
      <c r="CU45" s="607"/>
      <c r="CV45" s="607"/>
      <c r="CW45" s="607"/>
      <c r="CX45" s="607"/>
      <c r="CY45" s="608"/>
      <c r="CZ45" s="591">
        <v>5.8</v>
      </c>
      <c r="DA45" s="609"/>
      <c r="DB45" s="609"/>
      <c r="DC45" s="610"/>
      <c r="DD45" s="594">
        <v>34825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611128</v>
      </c>
      <c r="CS46" s="589"/>
      <c r="CT46" s="589"/>
      <c r="CU46" s="589"/>
      <c r="CV46" s="589"/>
      <c r="CW46" s="589"/>
      <c r="CX46" s="589"/>
      <c r="CY46" s="590"/>
      <c r="CZ46" s="591">
        <v>10.199999999999999</v>
      </c>
      <c r="DA46" s="592"/>
      <c r="DB46" s="592"/>
      <c r="DC46" s="593"/>
      <c r="DD46" s="594">
        <v>244239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8233</v>
      </c>
      <c r="CS47" s="607"/>
      <c r="CT47" s="607"/>
      <c r="CU47" s="607"/>
      <c r="CV47" s="607"/>
      <c r="CW47" s="607"/>
      <c r="CX47" s="607"/>
      <c r="CY47" s="608"/>
      <c r="CZ47" s="591">
        <v>0.1</v>
      </c>
      <c r="DA47" s="609"/>
      <c r="DB47" s="609"/>
      <c r="DC47" s="610"/>
      <c r="DD47" s="594">
        <v>4300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6005564</v>
      </c>
      <c r="CS49" s="573"/>
      <c r="CT49" s="573"/>
      <c r="CU49" s="573"/>
      <c r="CV49" s="573"/>
      <c r="CW49" s="573"/>
      <c r="CX49" s="573"/>
      <c r="CY49" s="574"/>
      <c r="CZ49" s="575">
        <v>100</v>
      </c>
      <c r="DA49" s="576"/>
      <c r="DB49" s="576"/>
      <c r="DC49" s="577"/>
      <c r="DD49" s="578">
        <v>3810272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K46" sqref="AK46:AO4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6333</v>
      </c>
      <c r="R7" s="1101"/>
      <c r="S7" s="1101"/>
      <c r="T7" s="1101"/>
      <c r="U7" s="1101"/>
      <c r="V7" s="1101">
        <v>6008</v>
      </c>
      <c r="W7" s="1101"/>
      <c r="X7" s="1101"/>
      <c r="Y7" s="1101"/>
      <c r="Z7" s="1101"/>
      <c r="AA7" s="1101">
        <v>325</v>
      </c>
      <c r="AB7" s="1101"/>
      <c r="AC7" s="1101"/>
      <c r="AD7" s="1101"/>
      <c r="AE7" s="1102"/>
      <c r="AF7" s="1103">
        <v>296</v>
      </c>
      <c r="AG7" s="1104"/>
      <c r="AH7" s="1104"/>
      <c r="AI7" s="1104"/>
      <c r="AJ7" s="1105"/>
      <c r="AK7" s="1087">
        <v>353</v>
      </c>
      <c r="AL7" s="1088"/>
      <c r="AM7" s="1088"/>
      <c r="AN7" s="1088"/>
      <c r="AO7" s="1088"/>
      <c r="AP7" s="1088">
        <v>4591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558</v>
      </c>
      <c r="BS7" s="1091" t="s">
        <v>552</v>
      </c>
      <c r="BT7" s="1092"/>
      <c r="BU7" s="1092"/>
      <c r="BV7" s="1092"/>
      <c r="BW7" s="1092"/>
      <c r="BX7" s="1092"/>
      <c r="BY7" s="1092"/>
      <c r="BZ7" s="1092"/>
      <c r="CA7" s="1092"/>
      <c r="CB7" s="1092"/>
      <c r="CC7" s="1092"/>
      <c r="CD7" s="1092"/>
      <c r="CE7" s="1092"/>
      <c r="CF7" s="1092"/>
      <c r="CG7" s="1093"/>
      <c r="CH7" s="1084">
        <v>120</v>
      </c>
      <c r="CI7" s="1085"/>
      <c r="CJ7" s="1085"/>
      <c r="CK7" s="1085"/>
      <c r="CL7" s="1086"/>
      <c r="CM7" s="1084">
        <v>7398</v>
      </c>
      <c r="CN7" s="1085"/>
      <c r="CO7" s="1085"/>
      <c r="CP7" s="1085"/>
      <c r="CQ7" s="1086"/>
      <c r="CR7" s="1084">
        <v>0</v>
      </c>
      <c r="CS7" s="1085"/>
      <c r="CT7" s="1085"/>
      <c r="CU7" s="1085"/>
      <c r="CV7" s="1086"/>
      <c r="CW7" s="1084" t="s">
        <v>553</v>
      </c>
      <c r="CX7" s="1085"/>
      <c r="CY7" s="1085"/>
      <c r="CZ7" s="1085"/>
      <c r="DA7" s="1086"/>
      <c r="DB7" s="1084">
        <v>71</v>
      </c>
      <c r="DC7" s="1085"/>
      <c r="DD7" s="1085"/>
      <c r="DE7" s="1085"/>
      <c r="DF7" s="1086"/>
      <c r="DG7" s="1084" t="s">
        <v>553</v>
      </c>
      <c r="DH7" s="1085"/>
      <c r="DI7" s="1085"/>
      <c r="DJ7" s="1085"/>
      <c r="DK7" s="1086"/>
      <c r="DL7" s="1084">
        <v>49</v>
      </c>
      <c r="DM7" s="1085"/>
      <c r="DN7" s="1085"/>
      <c r="DO7" s="1085"/>
      <c r="DP7" s="1086"/>
      <c r="DQ7" s="1084">
        <v>5</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561</v>
      </c>
      <c r="BT8" s="1011"/>
      <c r="BU8" s="1011"/>
      <c r="BV8" s="1011"/>
      <c r="BW8" s="1011"/>
      <c r="BX8" s="1011"/>
      <c r="BY8" s="1011"/>
      <c r="BZ8" s="1011"/>
      <c r="CA8" s="1011"/>
      <c r="CB8" s="1011"/>
      <c r="CC8" s="1011"/>
      <c r="CD8" s="1011"/>
      <c r="CE8" s="1011"/>
      <c r="CF8" s="1011"/>
      <c r="CG8" s="1012"/>
      <c r="CH8" s="985" t="s">
        <v>554</v>
      </c>
      <c r="CI8" s="986"/>
      <c r="CJ8" s="986"/>
      <c r="CK8" s="986"/>
      <c r="CL8" s="987"/>
      <c r="CM8" s="985">
        <v>335</v>
      </c>
      <c r="CN8" s="986"/>
      <c r="CO8" s="986"/>
      <c r="CP8" s="986"/>
      <c r="CQ8" s="987"/>
      <c r="CR8" s="985">
        <v>4</v>
      </c>
      <c r="CS8" s="986"/>
      <c r="CT8" s="986"/>
      <c r="CU8" s="986"/>
      <c r="CV8" s="987"/>
      <c r="CW8" s="985">
        <v>6</v>
      </c>
      <c r="CX8" s="986"/>
      <c r="CY8" s="986"/>
      <c r="CZ8" s="986"/>
      <c r="DA8" s="987"/>
      <c r="DB8" s="985" t="s">
        <v>553</v>
      </c>
      <c r="DC8" s="986"/>
      <c r="DD8" s="986"/>
      <c r="DE8" s="986"/>
      <c r="DF8" s="987"/>
      <c r="DG8" s="985" t="s">
        <v>553</v>
      </c>
      <c r="DH8" s="986"/>
      <c r="DI8" s="986"/>
      <c r="DJ8" s="986"/>
      <c r="DK8" s="987"/>
      <c r="DL8" s="985" t="s">
        <v>553</v>
      </c>
      <c r="DM8" s="986"/>
      <c r="DN8" s="986"/>
      <c r="DO8" s="986"/>
      <c r="DP8" s="987"/>
      <c r="DQ8" s="985" t="s">
        <v>553</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6330</v>
      </c>
      <c r="R23" s="1065"/>
      <c r="S23" s="1065"/>
      <c r="T23" s="1065"/>
      <c r="U23" s="1065"/>
      <c r="V23" s="1065">
        <v>6006</v>
      </c>
      <c r="W23" s="1065"/>
      <c r="X23" s="1065"/>
      <c r="Y23" s="1065"/>
      <c r="Z23" s="1065"/>
      <c r="AA23" s="1065">
        <v>325</v>
      </c>
      <c r="AB23" s="1065"/>
      <c r="AC23" s="1065"/>
      <c r="AD23" s="1065"/>
      <c r="AE23" s="1066"/>
      <c r="AF23" s="1067">
        <v>296</v>
      </c>
      <c r="AG23" s="1065"/>
      <c r="AH23" s="1065"/>
      <c r="AI23" s="1065"/>
      <c r="AJ23" s="1068"/>
      <c r="AK23" s="1069"/>
      <c r="AL23" s="1070"/>
      <c r="AM23" s="1070"/>
      <c r="AN23" s="1070"/>
      <c r="AO23" s="1070"/>
      <c r="AP23" s="1065">
        <v>4591</v>
      </c>
      <c r="AQ23" s="1065"/>
      <c r="AR23" s="1065"/>
      <c r="AS23" s="1065"/>
      <c r="AT23" s="1065"/>
      <c r="AU23" s="1071"/>
      <c r="AV23" s="1071"/>
      <c r="AW23" s="1071"/>
      <c r="AX23" s="1071"/>
      <c r="AY23" s="1072"/>
      <c r="AZ23" s="1061">
        <v>296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1796</v>
      </c>
      <c r="R28" s="1050"/>
      <c r="S28" s="1050"/>
      <c r="T28" s="1050"/>
      <c r="U28" s="1050"/>
      <c r="V28" s="1050">
        <v>1741</v>
      </c>
      <c r="W28" s="1050"/>
      <c r="X28" s="1050"/>
      <c r="Y28" s="1050"/>
      <c r="Z28" s="1050"/>
      <c r="AA28" s="1050">
        <v>55</v>
      </c>
      <c r="AB28" s="1050"/>
      <c r="AC28" s="1050"/>
      <c r="AD28" s="1050"/>
      <c r="AE28" s="1051"/>
      <c r="AF28" s="1052">
        <v>55</v>
      </c>
      <c r="AG28" s="1050"/>
      <c r="AH28" s="1050"/>
      <c r="AI28" s="1050"/>
      <c r="AJ28" s="1053"/>
      <c r="AK28" s="1054">
        <v>94</v>
      </c>
      <c r="AL28" s="1042"/>
      <c r="AM28" s="1042"/>
      <c r="AN28" s="1042"/>
      <c r="AO28" s="1042"/>
      <c r="AP28" s="1042" t="s">
        <v>544</v>
      </c>
      <c r="AQ28" s="1042"/>
      <c r="AR28" s="1042"/>
      <c r="AS28" s="1042"/>
      <c r="AT28" s="1042"/>
      <c r="AU28" s="1042" t="s">
        <v>544</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376</v>
      </c>
      <c r="C29" s="1034"/>
      <c r="D29" s="1034"/>
      <c r="E29" s="1034"/>
      <c r="F29" s="1034"/>
      <c r="G29" s="1034"/>
      <c r="H29" s="1034"/>
      <c r="I29" s="1034"/>
      <c r="J29" s="1034"/>
      <c r="K29" s="1034"/>
      <c r="L29" s="1034"/>
      <c r="M29" s="1034"/>
      <c r="N29" s="1034"/>
      <c r="O29" s="1034"/>
      <c r="P29" s="1035"/>
      <c r="Q29" s="1039">
        <v>11</v>
      </c>
      <c r="R29" s="1040"/>
      <c r="S29" s="1040"/>
      <c r="T29" s="1040"/>
      <c r="U29" s="1040"/>
      <c r="V29" s="1040">
        <v>10</v>
      </c>
      <c r="W29" s="1040"/>
      <c r="X29" s="1040"/>
      <c r="Y29" s="1040"/>
      <c r="Z29" s="1040"/>
      <c r="AA29" s="1040">
        <v>1</v>
      </c>
      <c r="AB29" s="1040"/>
      <c r="AC29" s="1040"/>
      <c r="AD29" s="1040"/>
      <c r="AE29" s="1041"/>
      <c r="AF29" s="1015">
        <v>1</v>
      </c>
      <c r="AG29" s="1016"/>
      <c r="AH29" s="1016"/>
      <c r="AI29" s="1016"/>
      <c r="AJ29" s="1017"/>
      <c r="AK29" s="976">
        <v>7</v>
      </c>
      <c r="AL29" s="967"/>
      <c r="AM29" s="967"/>
      <c r="AN29" s="967"/>
      <c r="AO29" s="967"/>
      <c r="AP29" s="967" t="s">
        <v>544</v>
      </c>
      <c r="AQ29" s="967"/>
      <c r="AR29" s="967"/>
      <c r="AS29" s="967"/>
      <c r="AT29" s="967"/>
      <c r="AU29" s="967" t="s">
        <v>544</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377</v>
      </c>
      <c r="C30" s="1034"/>
      <c r="D30" s="1034"/>
      <c r="E30" s="1034"/>
      <c r="F30" s="1034"/>
      <c r="G30" s="1034"/>
      <c r="H30" s="1034"/>
      <c r="I30" s="1034"/>
      <c r="J30" s="1034"/>
      <c r="K30" s="1034"/>
      <c r="L30" s="1034"/>
      <c r="M30" s="1034"/>
      <c r="N30" s="1034"/>
      <c r="O30" s="1034"/>
      <c r="P30" s="1035"/>
      <c r="Q30" s="1039">
        <v>1106</v>
      </c>
      <c r="R30" s="1040"/>
      <c r="S30" s="1040"/>
      <c r="T30" s="1040"/>
      <c r="U30" s="1040"/>
      <c r="V30" s="1040">
        <v>1045</v>
      </c>
      <c r="W30" s="1040"/>
      <c r="X30" s="1040"/>
      <c r="Y30" s="1040"/>
      <c r="Z30" s="1040"/>
      <c r="AA30" s="1040">
        <v>61</v>
      </c>
      <c r="AB30" s="1040"/>
      <c r="AC30" s="1040"/>
      <c r="AD30" s="1040"/>
      <c r="AE30" s="1041"/>
      <c r="AF30" s="1015">
        <v>61</v>
      </c>
      <c r="AG30" s="1016"/>
      <c r="AH30" s="1016"/>
      <c r="AI30" s="1016"/>
      <c r="AJ30" s="1017"/>
      <c r="AK30" s="976">
        <v>139</v>
      </c>
      <c r="AL30" s="967"/>
      <c r="AM30" s="967"/>
      <c r="AN30" s="967"/>
      <c r="AO30" s="967"/>
      <c r="AP30" s="967" t="s">
        <v>544</v>
      </c>
      <c r="AQ30" s="967"/>
      <c r="AR30" s="967"/>
      <c r="AS30" s="967"/>
      <c r="AT30" s="967"/>
      <c r="AU30" s="967" t="s">
        <v>544</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378</v>
      </c>
      <c r="C31" s="1034"/>
      <c r="D31" s="1034"/>
      <c r="E31" s="1034"/>
      <c r="F31" s="1034"/>
      <c r="G31" s="1034"/>
      <c r="H31" s="1034"/>
      <c r="I31" s="1034"/>
      <c r="J31" s="1034"/>
      <c r="K31" s="1034"/>
      <c r="L31" s="1034"/>
      <c r="M31" s="1034"/>
      <c r="N31" s="1034"/>
      <c r="O31" s="1034"/>
      <c r="P31" s="1035"/>
      <c r="Q31" s="1039">
        <v>127</v>
      </c>
      <c r="R31" s="1040"/>
      <c r="S31" s="1040"/>
      <c r="T31" s="1040"/>
      <c r="U31" s="1040"/>
      <c r="V31" s="1040">
        <v>125</v>
      </c>
      <c r="W31" s="1040"/>
      <c r="X31" s="1040"/>
      <c r="Y31" s="1040"/>
      <c r="Z31" s="1040"/>
      <c r="AA31" s="1040">
        <v>2</v>
      </c>
      <c r="AB31" s="1040"/>
      <c r="AC31" s="1040"/>
      <c r="AD31" s="1040"/>
      <c r="AE31" s="1041"/>
      <c r="AF31" s="1015">
        <v>2</v>
      </c>
      <c r="AG31" s="1016"/>
      <c r="AH31" s="1016"/>
      <c r="AI31" s="1016"/>
      <c r="AJ31" s="1017"/>
      <c r="AK31" s="976">
        <v>40</v>
      </c>
      <c r="AL31" s="967"/>
      <c r="AM31" s="967"/>
      <c r="AN31" s="967"/>
      <c r="AO31" s="967"/>
      <c r="AP31" s="967" t="s">
        <v>544</v>
      </c>
      <c r="AQ31" s="967"/>
      <c r="AR31" s="967"/>
      <c r="AS31" s="967"/>
      <c r="AT31" s="967"/>
      <c r="AU31" s="967" t="s">
        <v>544</v>
      </c>
      <c r="AV31" s="967"/>
      <c r="AW31" s="967"/>
      <c r="AX31" s="967"/>
      <c r="AY31" s="967"/>
      <c r="AZ31" s="1038" t="s">
        <v>544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379</v>
      </c>
      <c r="C32" s="1034"/>
      <c r="D32" s="1034"/>
      <c r="E32" s="1034"/>
      <c r="F32" s="1034"/>
      <c r="G32" s="1034"/>
      <c r="H32" s="1034"/>
      <c r="I32" s="1034"/>
      <c r="J32" s="1034"/>
      <c r="K32" s="1034"/>
      <c r="L32" s="1034"/>
      <c r="M32" s="1034"/>
      <c r="N32" s="1034"/>
      <c r="O32" s="1034"/>
      <c r="P32" s="1035"/>
      <c r="Q32" s="1039">
        <v>341</v>
      </c>
      <c r="R32" s="1040"/>
      <c r="S32" s="1040"/>
      <c r="T32" s="1040"/>
      <c r="U32" s="1040"/>
      <c r="V32" s="1040">
        <v>243</v>
      </c>
      <c r="W32" s="1040"/>
      <c r="X32" s="1040"/>
      <c r="Y32" s="1040"/>
      <c r="Z32" s="1040"/>
      <c r="AA32" s="1040">
        <v>97</v>
      </c>
      <c r="AB32" s="1040"/>
      <c r="AC32" s="1040"/>
      <c r="AD32" s="1040"/>
      <c r="AE32" s="1041"/>
      <c r="AF32" s="1015">
        <v>1011</v>
      </c>
      <c r="AG32" s="1016"/>
      <c r="AH32" s="1016"/>
      <c r="AI32" s="1016"/>
      <c r="AJ32" s="1017"/>
      <c r="AK32" s="976" t="s">
        <v>563</v>
      </c>
      <c r="AL32" s="967"/>
      <c r="AM32" s="967"/>
      <c r="AN32" s="967"/>
      <c r="AO32" s="967"/>
      <c r="AP32" s="967">
        <v>537</v>
      </c>
      <c r="AQ32" s="967"/>
      <c r="AR32" s="967"/>
      <c r="AS32" s="967"/>
      <c r="AT32" s="967"/>
      <c r="AU32" s="967" t="s">
        <v>562</v>
      </c>
      <c r="AV32" s="967"/>
      <c r="AW32" s="967"/>
      <c r="AX32" s="967"/>
      <c r="AY32" s="967"/>
      <c r="AZ32" s="1038" t="s">
        <v>544</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381</v>
      </c>
      <c r="C33" s="1034"/>
      <c r="D33" s="1034"/>
      <c r="E33" s="1034"/>
      <c r="F33" s="1034"/>
      <c r="G33" s="1034"/>
      <c r="H33" s="1034"/>
      <c r="I33" s="1034"/>
      <c r="J33" s="1034"/>
      <c r="K33" s="1034"/>
      <c r="L33" s="1034"/>
      <c r="M33" s="1034"/>
      <c r="N33" s="1034"/>
      <c r="O33" s="1034"/>
      <c r="P33" s="1035"/>
      <c r="Q33" s="1039">
        <v>693</v>
      </c>
      <c r="R33" s="1040"/>
      <c r="S33" s="1040"/>
      <c r="T33" s="1040"/>
      <c r="U33" s="1040"/>
      <c r="V33" s="1040">
        <v>656</v>
      </c>
      <c r="W33" s="1040"/>
      <c r="X33" s="1040"/>
      <c r="Y33" s="1040"/>
      <c r="Z33" s="1040"/>
      <c r="AA33" s="1040">
        <v>37</v>
      </c>
      <c r="AB33" s="1040"/>
      <c r="AC33" s="1040"/>
      <c r="AD33" s="1040"/>
      <c r="AE33" s="1041"/>
      <c r="AF33" s="1015">
        <v>35</v>
      </c>
      <c r="AG33" s="1016"/>
      <c r="AH33" s="1016"/>
      <c r="AI33" s="1016"/>
      <c r="AJ33" s="1017"/>
      <c r="AK33" s="976">
        <v>300</v>
      </c>
      <c r="AL33" s="967"/>
      <c r="AM33" s="967"/>
      <c r="AN33" s="967"/>
      <c r="AO33" s="967"/>
      <c r="AP33" s="967">
        <v>4687</v>
      </c>
      <c r="AQ33" s="967"/>
      <c r="AR33" s="967"/>
      <c r="AS33" s="967"/>
      <c r="AT33" s="967"/>
      <c r="AU33" s="967">
        <v>3511</v>
      </c>
      <c r="AV33" s="967"/>
      <c r="AW33" s="967"/>
      <c r="AX33" s="967"/>
      <c r="AY33" s="967"/>
      <c r="AZ33" s="1038" t="s">
        <v>545</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24</v>
      </c>
      <c r="R34" s="1040"/>
      <c r="S34" s="1040"/>
      <c r="T34" s="1040"/>
      <c r="U34" s="1040"/>
      <c r="V34" s="1040">
        <v>23</v>
      </c>
      <c r="W34" s="1040"/>
      <c r="X34" s="1040"/>
      <c r="Y34" s="1040"/>
      <c r="Z34" s="1040"/>
      <c r="AA34" s="1040">
        <v>1</v>
      </c>
      <c r="AB34" s="1040"/>
      <c r="AC34" s="1040"/>
      <c r="AD34" s="1040"/>
      <c r="AE34" s="1041"/>
      <c r="AF34" s="1015">
        <v>1</v>
      </c>
      <c r="AG34" s="1016"/>
      <c r="AH34" s="1016"/>
      <c r="AI34" s="1016"/>
      <c r="AJ34" s="1017"/>
      <c r="AK34" s="976">
        <v>21</v>
      </c>
      <c r="AL34" s="967"/>
      <c r="AM34" s="967"/>
      <c r="AN34" s="967"/>
      <c r="AO34" s="967"/>
      <c r="AP34" s="967">
        <v>153</v>
      </c>
      <c r="AQ34" s="967"/>
      <c r="AR34" s="967"/>
      <c r="AS34" s="967"/>
      <c r="AT34" s="967"/>
      <c r="AU34" s="967">
        <v>150</v>
      </c>
      <c r="AV34" s="967"/>
      <c r="AW34" s="967"/>
      <c r="AX34" s="967"/>
      <c r="AY34" s="967"/>
      <c r="AZ34" s="1038" t="s">
        <v>544</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1166</v>
      </c>
      <c r="AG63" s="955"/>
      <c r="AH63" s="955"/>
      <c r="AI63" s="955"/>
      <c r="AJ63" s="1026"/>
      <c r="AK63" s="1027"/>
      <c r="AL63" s="959"/>
      <c r="AM63" s="959"/>
      <c r="AN63" s="959"/>
      <c r="AO63" s="959"/>
      <c r="AP63" s="955">
        <v>5377</v>
      </c>
      <c r="AQ63" s="955"/>
      <c r="AR63" s="955"/>
      <c r="AS63" s="955"/>
      <c r="AT63" s="955"/>
      <c r="AU63" s="955">
        <v>3661</v>
      </c>
      <c r="AV63" s="955"/>
      <c r="AW63" s="955"/>
      <c r="AX63" s="955"/>
      <c r="AY63" s="955"/>
      <c r="AZ63" s="1021"/>
      <c r="BA63" s="1021"/>
      <c r="BB63" s="1021"/>
      <c r="BC63" s="1021"/>
      <c r="BD63" s="1021"/>
      <c r="BE63" s="956"/>
      <c r="BF63" s="956"/>
      <c r="BG63" s="956"/>
      <c r="BH63" s="956"/>
      <c r="BI63" s="957"/>
      <c r="BJ63" s="1022">
        <v>1462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546</v>
      </c>
      <c r="C68" s="982"/>
      <c r="D68" s="982"/>
      <c r="E68" s="982"/>
      <c r="F68" s="982"/>
      <c r="G68" s="982"/>
      <c r="H68" s="982"/>
      <c r="I68" s="982"/>
      <c r="J68" s="982"/>
      <c r="K68" s="982"/>
      <c r="L68" s="982"/>
      <c r="M68" s="982"/>
      <c r="N68" s="982"/>
      <c r="O68" s="982"/>
      <c r="P68" s="983"/>
      <c r="Q68" s="984">
        <v>14266</v>
      </c>
      <c r="R68" s="978"/>
      <c r="S68" s="978"/>
      <c r="T68" s="978"/>
      <c r="U68" s="978"/>
      <c r="V68" s="978">
        <v>13003</v>
      </c>
      <c r="W68" s="978"/>
      <c r="X68" s="978"/>
      <c r="Y68" s="978"/>
      <c r="Z68" s="978"/>
      <c r="AA68" s="978">
        <v>1263</v>
      </c>
      <c r="AB68" s="978"/>
      <c r="AC68" s="978"/>
      <c r="AD68" s="978"/>
      <c r="AE68" s="978"/>
      <c r="AF68" s="978">
        <v>1263</v>
      </c>
      <c r="AG68" s="978"/>
      <c r="AH68" s="978"/>
      <c r="AI68" s="978"/>
      <c r="AJ68" s="978"/>
      <c r="AK68" s="978">
        <v>2125</v>
      </c>
      <c r="AL68" s="978"/>
      <c r="AM68" s="978"/>
      <c r="AN68" s="978"/>
      <c r="AO68" s="978"/>
      <c r="AP68" s="978" t="s">
        <v>555</v>
      </c>
      <c r="AQ68" s="978"/>
      <c r="AR68" s="978"/>
      <c r="AS68" s="978"/>
      <c r="AT68" s="978"/>
      <c r="AU68" s="978" t="s">
        <v>555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48</v>
      </c>
      <c r="R69" s="967"/>
      <c r="S69" s="967"/>
      <c r="T69" s="967"/>
      <c r="U69" s="967"/>
      <c r="V69" s="967">
        <v>40</v>
      </c>
      <c r="W69" s="967"/>
      <c r="X69" s="967"/>
      <c r="Y69" s="967"/>
      <c r="Z69" s="967"/>
      <c r="AA69" s="967">
        <v>9</v>
      </c>
      <c r="AB69" s="967"/>
      <c r="AC69" s="967"/>
      <c r="AD69" s="967"/>
      <c r="AE69" s="967"/>
      <c r="AF69" s="967">
        <v>9</v>
      </c>
      <c r="AG69" s="967"/>
      <c r="AH69" s="967"/>
      <c r="AI69" s="967"/>
      <c r="AJ69" s="967"/>
      <c r="AK69" s="967" t="s">
        <v>555</v>
      </c>
      <c r="AL69" s="967"/>
      <c r="AM69" s="967"/>
      <c r="AN69" s="967"/>
      <c r="AO69" s="967"/>
      <c r="AP69" s="967" t="s">
        <v>556</v>
      </c>
      <c r="AQ69" s="967"/>
      <c r="AR69" s="967"/>
      <c r="AS69" s="967"/>
      <c r="AT69" s="967"/>
      <c r="AU69" s="967" t="s">
        <v>555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12</v>
      </c>
      <c r="R70" s="967"/>
      <c r="S70" s="967"/>
      <c r="T70" s="967"/>
      <c r="U70" s="967"/>
      <c r="V70" s="967">
        <v>7</v>
      </c>
      <c r="W70" s="967"/>
      <c r="X70" s="967"/>
      <c r="Y70" s="967"/>
      <c r="Z70" s="967"/>
      <c r="AA70" s="967">
        <v>5</v>
      </c>
      <c r="AB70" s="967"/>
      <c r="AC70" s="967"/>
      <c r="AD70" s="967"/>
      <c r="AE70" s="967"/>
      <c r="AF70" s="967">
        <v>5</v>
      </c>
      <c r="AG70" s="967"/>
      <c r="AH70" s="967"/>
      <c r="AI70" s="967"/>
      <c r="AJ70" s="967"/>
      <c r="AK70" s="967" t="s">
        <v>555</v>
      </c>
      <c r="AL70" s="967"/>
      <c r="AM70" s="967"/>
      <c r="AN70" s="967"/>
      <c r="AO70" s="967"/>
      <c r="AP70" s="967" t="s">
        <v>555</v>
      </c>
      <c r="AQ70" s="967"/>
      <c r="AR70" s="967"/>
      <c r="AS70" s="967"/>
      <c r="AT70" s="967"/>
      <c r="AU70" s="967" t="s">
        <v>555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1</v>
      </c>
      <c r="AG71" s="967"/>
      <c r="AH71" s="967"/>
      <c r="AI71" s="967"/>
      <c r="AJ71" s="967"/>
      <c r="AK71" s="967" t="s">
        <v>555</v>
      </c>
      <c r="AL71" s="967"/>
      <c r="AM71" s="967"/>
      <c r="AN71" s="967"/>
      <c r="AO71" s="967"/>
      <c r="AP71" s="967" t="s">
        <v>556</v>
      </c>
      <c r="AQ71" s="967"/>
      <c r="AR71" s="967"/>
      <c r="AS71" s="967"/>
      <c r="AT71" s="967"/>
      <c r="AU71" s="967" t="s">
        <v>555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559</v>
      </c>
      <c r="C72" s="971"/>
      <c r="D72" s="971"/>
      <c r="E72" s="971"/>
      <c r="F72" s="971"/>
      <c r="G72" s="971"/>
      <c r="H72" s="971"/>
      <c r="I72" s="971"/>
      <c r="J72" s="971"/>
      <c r="K72" s="971"/>
      <c r="L72" s="971"/>
      <c r="M72" s="971"/>
      <c r="N72" s="971"/>
      <c r="O72" s="971"/>
      <c r="P72" s="972"/>
      <c r="Q72" s="973">
        <v>45</v>
      </c>
      <c r="R72" s="967"/>
      <c r="S72" s="967"/>
      <c r="T72" s="967"/>
      <c r="U72" s="967"/>
      <c r="V72" s="967">
        <v>40</v>
      </c>
      <c r="W72" s="967"/>
      <c r="X72" s="967"/>
      <c r="Y72" s="967"/>
      <c r="Z72" s="967"/>
      <c r="AA72" s="967">
        <v>6</v>
      </c>
      <c r="AB72" s="967"/>
      <c r="AC72" s="967"/>
      <c r="AD72" s="967"/>
      <c r="AE72" s="967"/>
      <c r="AF72" s="967">
        <v>6</v>
      </c>
      <c r="AG72" s="967"/>
      <c r="AH72" s="967"/>
      <c r="AI72" s="967"/>
      <c r="AJ72" s="967"/>
      <c r="AK72" s="967" t="s">
        <v>556</v>
      </c>
      <c r="AL72" s="967"/>
      <c r="AM72" s="967"/>
      <c r="AN72" s="967"/>
      <c r="AO72" s="967"/>
      <c r="AP72" s="967" t="s">
        <v>556</v>
      </c>
      <c r="AQ72" s="967"/>
      <c r="AR72" s="967"/>
      <c r="AS72" s="967"/>
      <c r="AT72" s="967"/>
      <c r="AU72" s="967" t="s">
        <v>555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560</v>
      </c>
      <c r="C73" s="971"/>
      <c r="D73" s="971"/>
      <c r="E73" s="971"/>
      <c r="F73" s="971"/>
      <c r="G73" s="971"/>
      <c r="H73" s="971"/>
      <c r="I73" s="971"/>
      <c r="J73" s="971"/>
      <c r="K73" s="971"/>
      <c r="L73" s="971"/>
      <c r="M73" s="971"/>
      <c r="N73" s="971"/>
      <c r="O73" s="971"/>
      <c r="P73" s="972"/>
      <c r="Q73" s="973">
        <v>145</v>
      </c>
      <c r="R73" s="967"/>
      <c r="S73" s="967"/>
      <c r="T73" s="967"/>
      <c r="U73" s="967"/>
      <c r="V73" s="967">
        <v>114</v>
      </c>
      <c r="W73" s="967"/>
      <c r="X73" s="967"/>
      <c r="Y73" s="967"/>
      <c r="Z73" s="967"/>
      <c r="AA73" s="967">
        <v>30</v>
      </c>
      <c r="AB73" s="967"/>
      <c r="AC73" s="967"/>
      <c r="AD73" s="967"/>
      <c r="AE73" s="967"/>
      <c r="AF73" s="967">
        <v>30</v>
      </c>
      <c r="AG73" s="967"/>
      <c r="AH73" s="967"/>
      <c r="AI73" s="967"/>
      <c r="AJ73" s="967"/>
      <c r="AK73" s="967" t="s">
        <v>555</v>
      </c>
      <c r="AL73" s="967"/>
      <c r="AM73" s="967"/>
      <c r="AN73" s="967"/>
      <c r="AO73" s="967"/>
      <c r="AP73" s="967" t="s">
        <v>555</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304</v>
      </c>
      <c r="R74" s="967"/>
      <c r="S74" s="967"/>
      <c r="T74" s="967"/>
      <c r="U74" s="967"/>
      <c r="V74" s="967">
        <v>289</v>
      </c>
      <c r="W74" s="967"/>
      <c r="X74" s="967"/>
      <c r="Y74" s="967"/>
      <c r="Z74" s="967"/>
      <c r="AA74" s="967">
        <v>15</v>
      </c>
      <c r="AB74" s="967"/>
      <c r="AC74" s="967"/>
      <c r="AD74" s="967"/>
      <c r="AE74" s="967"/>
      <c r="AF74" s="967">
        <v>15</v>
      </c>
      <c r="AG74" s="967"/>
      <c r="AH74" s="967"/>
      <c r="AI74" s="967"/>
      <c r="AJ74" s="967"/>
      <c r="AK74" s="967">
        <v>133</v>
      </c>
      <c r="AL74" s="967"/>
      <c r="AM74" s="967"/>
      <c r="AN74" s="967"/>
      <c r="AO74" s="967"/>
      <c r="AP74" s="967" t="s">
        <v>555</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551</v>
      </c>
      <c r="C75" s="971"/>
      <c r="D75" s="971"/>
      <c r="E75" s="971"/>
      <c r="F75" s="971"/>
      <c r="G75" s="971"/>
      <c r="H75" s="971"/>
      <c r="I75" s="971"/>
      <c r="J75" s="971"/>
      <c r="K75" s="971"/>
      <c r="L75" s="971"/>
      <c r="M75" s="971"/>
      <c r="N75" s="971"/>
      <c r="O75" s="971"/>
      <c r="P75" s="972"/>
      <c r="Q75" s="974">
        <v>225771</v>
      </c>
      <c r="R75" s="975"/>
      <c r="S75" s="975"/>
      <c r="T75" s="975"/>
      <c r="U75" s="976"/>
      <c r="V75" s="977">
        <v>216473</v>
      </c>
      <c r="W75" s="975"/>
      <c r="X75" s="975"/>
      <c r="Y75" s="975"/>
      <c r="Z75" s="976"/>
      <c r="AA75" s="977">
        <v>9298</v>
      </c>
      <c r="AB75" s="975"/>
      <c r="AC75" s="975"/>
      <c r="AD75" s="975"/>
      <c r="AE75" s="976"/>
      <c r="AF75" s="977">
        <v>9298</v>
      </c>
      <c r="AG75" s="975"/>
      <c r="AH75" s="975"/>
      <c r="AI75" s="975"/>
      <c r="AJ75" s="976"/>
      <c r="AK75" s="977">
        <v>2279</v>
      </c>
      <c r="AL75" s="975"/>
      <c r="AM75" s="975"/>
      <c r="AN75" s="975"/>
      <c r="AO75" s="976"/>
      <c r="AP75" s="977" t="s">
        <v>555</v>
      </c>
      <c r="AQ75" s="975"/>
      <c r="AR75" s="975"/>
      <c r="AS75" s="975"/>
      <c r="AT75" s="976"/>
      <c r="AU75" s="977" t="s">
        <v>555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10627</v>
      </c>
      <c r="AG88" s="955"/>
      <c r="AH88" s="955"/>
      <c r="AI88" s="955"/>
      <c r="AJ88" s="955"/>
      <c r="AK88" s="959"/>
      <c r="AL88" s="959"/>
      <c r="AM88" s="959"/>
      <c r="AN88" s="959"/>
      <c r="AO88" s="959"/>
      <c r="AP88" s="955" t="s">
        <v>555</v>
      </c>
      <c r="AQ88" s="955"/>
      <c r="AR88" s="955"/>
      <c r="AS88" s="955"/>
      <c r="AT88" s="955"/>
      <c r="AU88" s="955" t="s">
        <v>555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v>
      </c>
      <c r="CS102" s="947"/>
      <c r="CT102" s="947"/>
      <c r="CU102" s="947"/>
      <c r="CV102" s="948"/>
      <c r="CW102" s="946">
        <v>6</v>
      </c>
      <c r="CX102" s="947"/>
      <c r="CY102" s="947"/>
      <c r="CZ102" s="947"/>
      <c r="DA102" s="948"/>
      <c r="DB102" s="946">
        <v>71</v>
      </c>
      <c r="DC102" s="947"/>
      <c r="DD102" s="947"/>
      <c r="DE102" s="947"/>
      <c r="DF102" s="948"/>
      <c r="DG102" s="946" t="s">
        <v>555</v>
      </c>
      <c r="DH102" s="947"/>
      <c r="DI102" s="947"/>
      <c r="DJ102" s="947"/>
      <c r="DK102" s="948"/>
      <c r="DL102" s="946">
        <v>49</v>
      </c>
      <c r="DM102" s="947"/>
      <c r="DN102" s="947"/>
      <c r="DO102" s="947"/>
      <c r="DP102" s="948"/>
      <c r="DQ102" s="946">
        <v>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284</v>
      </c>
      <c r="AG109" s="888"/>
      <c r="AH109" s="888"/>
      <c r="AI109" s="888"/>
      <c r="AJ109" s="889"/>
      <c r="AK109" s="890" t="s">
        <v>283</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284</v>
      </c>
      <c r="BW109" s="888"/>
      <c r="BX109" s="888"/>
      <c r="BY109" s="888"/>
      <c r="BZ109" s="889"/>
      <c r="CA109" s="890" t="s">
        <v>283</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284</v>
      </c>
      <c r="DM109" s="888"/>
      <c r="DN109" s="888"/>
      <c r="DO109" s="888"/>
      <c r="DP109" s="889"/>
      <c r="DQ109" s="890" t="s">
        <v>283</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527155</v>
      </c>
      <c r="AB110" s="873"/>
      <c r="AC110" s="873"/>
      <c r="AD110" s="873"/>
      <c r="AE110" s="874"/>
      <c r="AF110" s="875">
        <v>462163</v>
      </c>
      <c r="AG110" s="873"/>
      <c r="AH110" s="873"/>
      <c r="AI110" s="873"/>
      <c r="AJ110" s="874"/>
      <c r="AK110" s="875">
        <v>469515</v>
      </c>
      <c r="AL110" s="873"/>
      <c r="AM110" s="873"/>
      <c r="AN110" s="873"/>
      <c r="AO110" s="874"/>
      <c r="AP110" s="876">
        <v>15.6</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4664699</v>
      </c>
      <c r="BR110" s="800"/>
      <c r="BS110" s="800"/>
      <c r="BT110" s="800"/>
      <c r="BU110" s="800"/>
      <c r="BV110" s="800">
        <v>4529330</v>
      </c>
      <c r="BW110" s="800"/>
      <c r="BX110" s="800"/>
      <c r="BY110" s="800"/>
      <c r="BZ110" s="800"/>
      <c r="CA110" s="800">
        <v>4590628</v>
      </c>
      <c r="CB110" s="800"/>
      <c r="CC110" s="800"/>
      <c r="CD110" s="800"/>
      <c r="CE110" s="800"/>
      <c r="CF110" s="861">
        <v>152.69999999999999</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3988014</v>
      </c>
      <c r="BR112" s="771"/>
      <c r="BS112" s="771"/>
      <c r="BT112" s="771"/>
      <c r="BU112" s="771"/>
      <c r="BV112" s="771">
        <v>3847720</v>
      </c>
      <c r="BW112" s="771"/>
      <c r="BX112" s="771"/>
      <c r="BY112" s="771"/>
      <c r="BZ112" s="771"/>
      <c r="CA112" s="771">
        <v>3660736</v>
      </c>
      <c r="CB112" s="771"/>
      <c r="CC112" s="771"/>
      <c r="CD112" s="771"/>
      <c r="CE112" s="771"/>
      <c r="CF112" s="848">
        <v>121.8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272709</v>
      </c>
      <c r="AB113" s="909"/>
      <c r="AC113" s="909"/>
      <c r="AD113" s="909"/>
      <c r="AE113" s="910"/>
      <c r="AF113" s="911">
        <v>289922</v>
      </c>
      <c r="AG113" s="909"/>
      <c r="AH113" s="909"/>
      <c r="AI113" s="909"/>
      <c r="AJ113" s="910"/>
      <c r="AK113" s="911">
        <v>288872</v>
      </c>
      <c r="AL113" s="909"/>
      <c r="AM113" s="909"/>
      <c r="AN113" s="909"/>
      <c r="AO113" s="910"/>
      <c r="AP113" s="912">
        <v>9.6</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108</v>
      </c>
      <c r="BR113" s="771"/>
      <c r="BS113" s="771"/>
      <c r="BT113" s="771"/>
      <c r="BU113" s="771"/>
      <c r="BV113" s="771" t="s">
        <v>108</v>
      </c>
      <c r="BW113" s="771"/>
      <c r="BX113" s="771"/>
      <c r="BY113" s="771"/>
      <c r="BZ113" s="771"/>
      <c r="CA113" s="771" t="s">
        <v>108</v>
      </c>
      <c r="CB113" s="771"/>
      <c r="CC113" s="771"/>
      <c r="CD113" s="771"/>
      <c r="CE113" s="771"/>
      <c r="CF113" s="848" t="s">
        <v>108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108</v>
      </c>
      <c r="AB114" s="784"/>
      <c r="AC114" s="784"/>
      <c r="AD114" s="784"/>
      <c r="AE114" s="785"/>
      <c r="AF114" s="786" t="s">
        <v>108</v>
      </c>
      <c r="AG114" s="784"/>
      <c r="AH114" s="784"/>
      <c r="AI114" s="784"/>
      <c r="AJ114" s="785"/>
      <c r="AK114" s="786" t="s">
        <v>108</v>
      </c>
      <c r="AL114" s="784"/>
      <c r="AM114" s="784"/>
      <c r="AN114" s="784"/>
      <c r="AO114" s="785"/>
      <c r="AP114" s="754" t="s">
        <v>108</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843558</v>
      </c>
      <c r="BR114" s="771"/>
      <c r="BS114" s="771"/>
      <c r="BT114" s="771"/>
      <c r="BU114" s="771"/>
      <c r="BV114" s="771">
        <v>806050</v>
      </c>
      <c r="BW114" s="771"/>
      <c r="BX114" s="771"/>
      <c r="BY114" s="771"/>
      <c r="BZ114" s="771"/>
      <c r="CA114" s="771">
        <v>725247</v>
      </c>
      <c r="CB114" s="771"/>
      <c r="CC114" s="771"/>
      <c r="CD114" s="771"/>
      <c r="CE114" s="771"/>
      <c r="CF114" s="848">
        <v>24.1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5757</v>
      </c>
      <c r="BR115" s="771"/>
      <c r="BS115" s="771"/>
      <c r="BT115" s="771"/>
      <c r="BU115" s="771"/>
      <c r="BV115" s="771">
        <v>5323</v>
      </c>
      <c r="BW115" s="771"/>
      <c r="BX115" s="771"/>
      <c r="BY115" s="771"/>
      <c r="BZ115" s="771"/>
      <c r="CA115" s="771">
        <v>4885</v>
      </c>
      <c r="CB115" s="771"/>
      <c r="CC115" s="771"/>
      <c r="CD115" s="771"/>
      <c r="CE115" s="771"/>
      <c r="CF115" s="848">
        <v>0.2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799864</v>
      </c>
      <c r="AB117" s="895"/>
      <c r="AC117" s="895"/>
      <c r="AD117" s="895"/>
      <c r="AE117" s="896"/>
      <c r="AF117" s="898">
        <v>752085</v>
      </c>
      <c r="AG117" s="895"/>
      <c r="AH117" s="895"/>
      <c r="AI117" s="895"/>
      <c r="AJ117" s="896"/>
      <c r="AK117" s="898">
        <v>758387</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432</v>
      </c>
      <c r="BR117" s="858"/>
      <c r="BS117" s="858"/>
      <c r="BT117" s="858"/>
      <c r="BU117" s="858"/>
      <c r="BV117" s="858" t="s">
        <v>432</v>
      </c>
      <c r="BW117" s="858"/>
      <c r="BX117" s="858"/>
      <c r="BY117" s="858"/>
      <c r="BZ117" s="858"/>
      <c r="CA117" s="858" t="s">
        <v>432</v>
      </c>
      <c r="CB117" s="858"/>
      <c r="CC117" s="858"/>
      <c r="CD117" s="858"/>
      <c r="CE117" s="858"/>
      <c r="CF117" s="848" t="s">
        <v>432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432</v>
      </c>
      <c r="DH117" s="784"/>
      <c r="DI117" s="784"/>
      <c r="DJ117" s="784"/>
      <c r="DK117" s="785"/>
      <c r="DL117" s="786" t="s">
        <v>432</v>
      </c>
      <c r="DM117" s="784"/>
      <c r="DN117" s="784"/>
      <c r="DO117" s="784"/>
      <c r="DP117" s="785"/>
      <c r="DQ117" s="786" t="s">
        <v>432</v>
      </c>
      <c r="DR117" s="784"/>
      <c r="DS117" s="784"/>
      <c r="DT117" s="784"/>
      <c r="DU117" s="785"/>
      <c r="DV117" s="754" t="s">
        <v>432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284</v>
      </c>
      <c r="AG118" s="888"/>
      <c r="AH118" s="888"/>
      <c r="AI118" s="888"/>
      <c r="AJ118" s="889"/>
      <c r="AK118" s="890" t="s">
        <v>283</v>
      </c>
      <c r="AL118" s="888"/>
      <c r="AM118" s="888"/>
      <c r="AN118" s="888"/>
      <c r="AO118" s="889"/>
      <c r="AP118" s="891" t="s">
        <v>405</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434</v>
      </c>
      <c r="BP118" s="838"/>
      <c r="BQ118" s="857">
        <v>9502028</v>
      </c>
      <c r="BR118" s="858"/>
      <c r="BS118" s="858"/>
      <c r="BT118" s="858"/>
      <c r="BU118" s="858"/>
      <c r="BV118" s="858">
        <v>9188423</v>
      </c>
      <c r="BW118" s="858"/>
      <c r="BX118" s="858"/>
      <c r="BY118" s="858"/>
      <c r="BZ118" s="858"/>
      <c r="CA118" s="858">
        <v>8981496</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436</v>
      </c>
      <c r="DH118" s="784"/>
      <c r="DI118" s="784"/>
      <c r="DJ118" s="784"/>
      <c r="DK118" s="785"/>
      <c r="DL118" s="786" t="s">
        <v>436</v>
      </c>
      <c r="DM118" s="784"/>
      <c r="DN118" s="784"/>
      <c r="DO118" s="784"/>
      <c r="DP118" s="785"/>
      <c r="DQ118" s="786" t="s">
        <v>436</v>
      </c>
      <c r="DR118" s="784"/>
      <c r="DS118" s="784"/>
      <c r="DT118" s="784"/>
      <c r="DU118" s="785"/>
      <c r="DV118" s="754" t="s">
        <v>436</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436</v>
      </c>
      <c r="AB119" s="873"/>
      <c r="AC119" s="873"/>
      <c r="AD119" s="873"/>
      <c r="AE119" s="874"/>
      <c r="AF119" s="875" t="s">
        <v>436</v>
      </c>
      <c r="AG119" s="873"/>
      <c r="AH119" s="873"/>
      <c r="AI119" s="873"/>
      <c r="AJ119" s="874"/>
      <c r="AK119" s="875" t="s">
        <v>436</v>
      </c>
      <c r="AL119" s="873"/>
      <c r="AM119" s="873"/>
      <c r="AN119" s="873"/>
      <c r="AO119" s="874"/>
      <c r="AP119" s="876" t="s">
        <v>436</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5413370</v>
      </c>
      <c r="BR119" s="800"/>
      <c r="BS119" s="800"/>
      <c r="BT119" s="800"/>
      <c r="BU119" s="800"/>
      <c r="BV119" s="800">
        <v>5689197</v>
      </c>
      <c r="BW119" s="800"/>
      <c r="BX119" s="800"/>
      <c r="BY119" s="800"/>
      <c r="BZ119" s="800"/>
      <c r="CA119" s="800">
        <v>5903263</v>
      </c>
      <c r="CB119" s="800"/>
      <c r="CC119" s="800"/>
      <c r="CD119" s="800"/>
      <c r="CE119" s="800"/>
      <c r="CF119" s="861">
        <v>196.3</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436</v>
      </c>
      <c r="DH119" s="717"/>
      <c r="DI119" s="717"/>
      <c r="DJ119" s="717"/>
      <c r="DK119" s="718"/>
      <c r="DL119" s="719" t="s">
        <v>436</v>
      </c>
      <c r="DM119" s="717"/>
      <c r="DN119" s="717"/>
      <c r="DO119" s="717"/>
      <c r="DP119" s="718"/>
      <c r="DQ119" s="719" t="s">
        <v>436</v>
      </c>
      <c r="DR119" s="717"/>
      <c r="DS119" s="717"/>
      <c r="DT119" s="717"/>
      <c r="DU119" s="718"/>
      <c r="DV119" s="807" t="s">
        <v>436</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436</v>
      </c>
      <c r="AB120" s="784"/>
      <c r="AC120" s="784"/>
      <c r="AD120" s="784"/>
      <c r="AE120" s="785"/>
      <c r="AF120" s="786" t="s">
        <v>436</v>
      </c>
      <c r="AG120" s="784"/>
      <c r="AH120" s="784"/>
      <c r="AI120" s="784"/>
      <c r="AJ120" s="785"/>
      <c r="AK120" s="786" t="s">
        <v>436</v>
      </c>
      <c r="AL120" s="784"/>
      <c r="AM120" s="784"/>
      <c r="AN120" s="784"/>
      <c r="AO120" s="785"/>
      <c r="AP120" s="754" t="s">
        <v>436</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268070</v>
      </c>
      <c r="BR120" s="771"/>
      <c r="BS120" s="771"/>
      <c r="BT120" s="771"/>
      <c r="BU120" s="771"/>
      <c r="BV120" s="771">
        <v>198445</v>
      </c>
      <c r="BW120" s="771"/>
      <c r="BX120" s="771"/>
      <c r="BY120" s="771"/>
      <c r="BZ120" s="771"/>
      <c r="CA120" s="771">
        <v>175090</v>
      </c>
      <c r="CB120" s="771"/>
      <c r="CC120" s="771"/>
      <c r="CD120" s="771"/>
      <c r="CE120" s="771"/>
      <c r="CF120" s="848">
        <v>5.8</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3813008</v>
      </c>
      <c r="DH120" s="800"/>
      <c r="DI120" s="800"/>
      <c r="DJ120" s="800"/>
      <c r="DK120" s="800"/>
      <c r="DL120" s="800">
        <v>3685147</v>
      </c>
      <c r="DM120" s="800"/>
      <c r="DN120" s="800"/>
      <c r="DO120" s="800"/>
      <c r="DP120" s="800"/>
      <c r="DQ120" s="800">
        <v>3510756</v>
      </c>
      <c r="DR120" s="800"/>
      <c r="DS120" s="800"/>
      <c r="DT120" s="800"/>
      <c r="DU120" s="800"/>
      <c r="DV120" s="801">
        <v>116.8</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436</v>
      </c>
      <c r="AB121" s="784"/>
      <c r="AC121" s="784"/>
      <c r="AD121" s="784"/>
      <c r="AE121" s="785"/>
      <c r="AF121" s="786" t="s">
        <v>436</v>
      </c>
      <c r="AG121" s="784"/>
      <c r="AH121" s="784"/>
      <c r="AI121" s="784"/>
      <c r="AJ121" s="785"/>
      <c r="AK121" s="786" t="s">
        <v>436</v>
      </c>
      <c r="AL121" s="784"/>
      <c r="AM121" s="784"/>
      <c r="AN121" s="784"/>
      <c r="AO121" s="785"/>
      <c r="AP121" s="754" t="s">
        <v>436</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6070787</v>
      </c>
      <c r="BR121" s="858"/>
      <c r="BS121" s="858"/>
      <c r="BT121" s="858"/>
      <c r="BU121" s="858"/>
      <c r="BV121" s="858">
        <v>5873788</v>
      </c>
      <c r="BW121" s="858"/>
      <c r="BX121" s="858"/>
      <c r="BY121" s="858"/>
      <c r="BZ121" s="858"/>
      <c r="CA121" s="858">
        <v>5971481</v>
      </c>
      <c r="CB121" s="858"/>
      <c r="CC121" s="858"/>
      <c r="CD121" s="858"/>
      <c r="CE121" s="858"/>
      <c r="CF121" s="859">
        <v>198.6</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174182</v>
      </c>
      <c r="DH121" s="771"/>
      <c r="DI121" s="771"/>
      <c r="DJ121" s="771"/>
      <c r="DK121" s="771"/>
      <c r="DL121" s="771">
        <v>162573</v>
      </c>
      <c r="DM121" s="771"/>
      <c r="DN121" s="771"/>
      <c r="DO121" s="771"/>
      <c r="DP121" s="771"/>
      <c r="DQ121" s="771">
        <v>149980</v>
      </c>
      <c r="DR121" s="771"/>
      <c r="DS121" s="771"/>
      <c r="DT121" s="771"/>
      <c r="DU121" s="771"/>
      <c r="DV121" s="823">
        <v>5</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432</v>
      </c>
      <c r="AB122" s="784"/>
      <c r="AC122" s="784"/>
      <c r="AD122" s="784"/>
      <c r="AE122" s="785"/>
      <c r="AF122" s="786" t="s">
        <v>432</v>
      </c>
      <c r="AG122" s="784"/>
      <c r="AH122" s="784"/>
      <c r="AI122" s="784"/>
      <c r="AJ122" s="785"/>
      <c r="AK122" s="786" t="s">
        <v>432</v>
      </c>
      <c r="AL122" s="784"/>
      <c r="AM122" s="784"/>
      <c r="AN122" s="784"/>
      <c r="AO122" s="785"/>
      <c r="AP122" s="754" t="s">
        <v>432</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446</v>
      </c>
      <c r="BP122" s="838"/>
      <c r="BQ122" s="839">
        <v>11752227</v>
      </c>
      <c r="BR122" s="840"/>
      <c r="BS122" s="840"/>
      <c r="BT122" s="840"/>
      <c r="BU122" s="840"/>
      <c r="BV122" s="840">
        <v>11761430</v>
      </c>
      <c r="BW122" s="840"/>
      <c r="BX122" s="840"/>
      <c r="BY122" s="840"/>
      <c r="BZ122" s="840"/>
      <c r="CA122" s="840">
        <v>12049834</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824</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108</v>
      </c>
      <c r="BR123" s="832"/>
      <c r="BS123" s="832"/>
      <c r="BT123" s="832"/>
      <c r="BU123" s="832"/>
      <c r="BV123" s="832" t="s">
        <v>108</v>
      </c>
      <c r="BW123" s="832"/>
      <c r="BX123" s="832"/>
      <c r="BY123" s="832"/>
      <c r="BZ123" s="832"/>
      <c r="CA123" s="832" t="s">
        <v>108</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t="s">
        <v>450</v>
      </c>
      <c r="DH123" s="784"/>
      <c r="DI123" s="784"/>
      <c r="DJ123" s="784"/>
      <c r="DK123" s="785"/>
      <c r="DL123" s="786" t="s">
        <v>450</v>
      </c>
      <c r="DM123" s="784"/>
      <c r="DN123" s="784"/>
      <c r="DO123" s="784"/>
      <c r="DP123" s="785"/>
      <c r="DQ123" s="786" t="s">
        <v>450</v>
      </c>
      <c r="DR123" s="784"/>
      <c r="DS123" s="784"/>
      <c r="DT123" s="784"/>
      <c r="DU123" s="785"/>
      <c r="DV123" s="754" t="s">
        <v>450</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450</v>
      </c>
      <c r="AB126" s="784"/>
      <c r="AC126" s="784"/>
      <c r="AD126" s="784"/>
      <c r="AE126" s="785"/>
      <c r="AF126" s="786" t="s">
        <v>450</v>
      </c>
      <c r="AG126" s="784"/>
      <c r="AH126" s="784"/>
      <c r="AI126" s="784"/>
      <c r="AJ126" s="785"/>
      <c r="AK126" s="786" t="s">
        <v>450</v>
      </c>
      <c r="AL126" s="784"/>
      <c r="AM126" s="784"/>
      <c r="AN126" s="784"/>
      <c r="AO126" s="785"/>
      <c r="AP126" s="754" t="s">
        <v>450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450</v>
      </c>
      <c r="AB127" s="784"/>
      <c r="AC127" s="784"/>
      <c r="AD127" s="784"/>
      <c r="AE127" s="785"/>
      <c r="AF127" s="786" t="s">
        <v>450</v>
      </c>
      <c r="AG127" s="784"/>
      <c r="AH127" s="784"/>
      <c r="AI127" s="784"/>
      <c r="AJ127" s="785"/>
      <c r="AK127" s="786" t="s">
        <v>450</v>
      </c>
      <c r="AL127" s="784"/>
      <c r="AM127" s="784"/>
      <c r="AN127" s="784"/>
      <c r="AO127" s="785"/>
      <c r="AP127" s="754" t="s">
        <v>450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5757</v>
      </c>
      <c r="DH127" s="820"/>
      <c r="DI127" s="820"/>
      <c r="DJ127" s="820"/>
      <c r="DK127" s="820"/>
      <c r="DL127" s="820">
        <v>5323</v>
      </c>
      <c r="DM127" s="820"/>
      <c r="DN127" s="820"/>
      <c r="DO127" s="820"/>
      <c r="DP127" s="820"/>
      <c r="DQ127" s="820">
        <v>4885</v>
      </c>
      <c r="DR127" s="820"/>
      <c r="DS127" s="820"/>
      <c r="DT127" s="820"/>
      <c r="DU127" s="820"/>
      <c r="DV127" s="821">
        <v>0.2</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71957</v>
      </c>
      <c r="AB128" s="724"/>
      <c r="AC128" s="724"/>
      <c r="AD128" s="724"/>
      <c r="AE128" s="725"/>
      <c r="AF128" s="726">
        <v>44145</v>
      </c>
      <c r="AG128" s="724"/>
      <c r="AH128" s="724"/>
      <c r="AI128" s="724"/>
      <c r="AJ128" s="725"/>
      <c r="AK128" s="726">
        <v>44145</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450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3492503</v>
      </c>
      <c r="AB129" s="784"/>
      <c r="AC129" s="784"/>
      <c r="AD129" s="784"/>
      <c r="AE129" s="785"/>
      <c r="AF129" s="786">
        <v>3501863</v>
      </c>
      <c r="AG129" s="784"/>
      <c r="AH129" s="784"/>
      <c r="AI129" s="784"/>
      <c r="AJ129" s="785"/>
      <c r="AK129" s="786">
        <v>3500489</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542814</v>
      </c>
      <c r="AB130" s="784"/>
      <c r="AC130" s="784"/>
      <c r="AD130" s="784"/>
      <c r="AE130" s="785"/>
      <c r="AF130" s="786">
        <v>560193</v>
      </c>
      <c r="AG130" s="784"/>
      <c r="AH130" s="784"/>
      <c r="AI130" s="784"/>
      <c r="AJ130" s="785"/>
      <c r="AK130" s="786">
        <v>493969</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470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2949689</v>
      </c>
      <c r="AB131" s="717"/>
      <c r="AC131" s="717"/>
      <c r="AD131" s="717"/>
      <c r="AE131" s="718"/>
      <c r="AF131" s="719">
        <v>2941670</v>
      </c>
      <c r="AG131" s="717"/>
      <c r="AH131" s="717"/>
      <c r="AI131" s="717"/>
      <c r="AJ131" s="718"/>
      <c r="AK131" s="719">
        <v>3006520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6.2750005169999996</v>
      </c>
      <c r="AB132" s="740"/>
      <c r="AC132" s="740"/>
      <c r="AD132" s="740"/>
      <c r="AE132" s="741"/>
      <c r="AF132" s="742">
        <v>5.0225552149999997</v>
      </c>
      <c r="AG132" s="740"/>
      <c r="AH132" s="740"/>
      <c r="AI132" s="740"/>
      <c r="AJ132" s="741"/>
      <c r="AK132" s="742">
        <v>7.3265103839999997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6.5</v>
      </c>
      <c r="AB133" s="749"/>
      <c r="AC133" s="749"/>
      <c r="AD133" s="749"/>
      <c r="AE133" s="750"/>
      <c r="AF133" s="748">
        <v>6</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49" zoomScaleNormal="85" zoomScaleSheetLayoutView="55" workbookViewId="0">
      <selection activeCell="AA49" sqref="AA4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3" zoomScaleNormal="40" zoomScaleSheetLayoutView="55" workbookViewId="0">
      <selection activeCell="AI76" sqref="AI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election activeCell="K94" sqref="J94:K9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829656</v>
      </c>
      <c r="L9" s="264">
        <v>60024</v>
      </c>
      <c r="M9" s="265">
        <v>88618</v>
      </c>
      <c r="N9" s="266">
        <v>-32.299999999999997</v>
      </c>
    </row>
    <row r="10" spans="1:16" x14ac:dyDescent="0.15">
      <c r="A10" s="248"/>
      <c r="B10" s="244"/>
      <c r="C10" s="244"/>
      <c r="D10" s="244"/>
      <c r="E10" s="244"/>
      <c r="F10" s="244"/>
      <c r="G10" s="1133" t="s">
        <v>483</v>
      </c>
      <c r="H10" s="1134"/>
      <c r="I10" s="1134"/>
      <c r="J10" s="1135"/>
      <c r="K10" s="267">
        <v>86327</v>
      </c>
      <c r="L10" s="268">
        <v>6246</v>
      </c>
      <c r="M10" s="269">
        <v>9248</v>
      </c>
      <c r="N10" s="270">
        <v>-32.5</v>
      </c>
    </row>
    <row r="11" spans="1:16" ht="13.5" customHeight="1" x14ac:dyDescent="0.15">
      <c r="A11" s="248"/>
      <c r="B11" s="244"/>
      <c r="C11" s="244"/>
      <c r="D11" s="244"/>
      <c r="E11" s="244"/>
      <c r="F11" s="244"/>
      <c r="G11" s="1133" t="s">
        <v>484</v>
      </c>
      <c r="H11" s="1134"/>
      <c r="I11" s="1134"/>
      <c r="J11" s="1135"/>
      <c r="K11" s="267">
        <v>6805</v>
      </c>
      <c r="L11" s="268">
        <v>492</v>
      </c>
      <c r="M11" s="269">
        <v>13111</v>
      </c>
      <c r="N11" s="270">
        <v>-96.2</v>
      </c>
    </row>
    <row r="12" spans="1:16" ht="13.5" customHeight="1" x14ac:dyDescent="0.15">
      <c r="A12" s="248"/>
      <c r="B12" s="244"/>
      <c r="C12" s="244"/>
      <c r="D12" s="244"/>
      <c r="E12" s="244"/>
      <c r="F12" s="244"/>
      <c r="G12" s="1133" t="s">
        <v>485</v>
      </c>
      <c r="H12" s="1134"/>
      <c r="I12" s="1134"/>
      <c r="J12" s="1135"/>
      <c r="K12" s="267" t="s">
        <v>486</v>
      </c>
      <c r="L12" s="268" t="s">
        <v>486</v>
      </c>
      <c r="M12" s="269">
        <v>631</v>
      </c>
      <c r="N12" s="270" t="s">
        <v>486</v>
      </c>
    </row>
    <row r="13" spans="1:16" ht="13.5" customHeight="1" x14ac:dyDescent="0.15">
      <c r="A13" s="248"/>
      <c r="B13" s="244"/>
      <c r="C13" s="244"/>
      <c r="D13" s="244"/>
      <c r="E13" s="244"/>
      <c r="F13" s="244"/>
      <c r="G13" s="1133" t="s">
        <v>487</v>
      </c>
      <c r="H13" s="1134"/>
      <c r="I13" s="1134"/>
      <c r="J13" s="1135"/>
      <c r="K13" s="267" t="s">
        <v>486</v>
      </c>
      <c r="L13" s="268" t="s">
        <v>486</v>
      </c>
      <c r="M13" s="269" t="s">
        <v>486</v>
      </c>
      <c r="N13" s="270" t="s">
        <v>486</v>
      </c>
    </row>
    <row r="14" spans="1:16" ht="13.5" customHeight="1" x14ac:dyDescent="0.15">
      <c r="A14" s="248"/>
      <c r="B14" s="244"/>
      <c r="C14" s="244"/>
      <c r="D14" s="244"/>
      <c r="E14" s="244"/>
      <c r="F14" s="244"/>
      <c r="G14" s="1133" t="s">
        <v>488</v>
      </c>
      <c r="H14" s="1134"/>
      <c r="I14" s="1134"/>
      <c r="J14" s="1135"/>
      <c r="K14" s="267">
        <v>33857</v>
      </c>
      <c r="L14" s="268">
        <v>2450</v>
      </c>
      <c r="M14" s="269">
        <v>4206</v>
      </c>
      <c r="N14" s="270">
        <v>-41.7</v>
      </c>
    </row>
    <row r="15" spans="1:16" ht="13.5" customHeight="1" x14ac:dyDescent="0.15">
      <c r="A15" s="248"/>
      <c r="B15" s="244"/>
      <c r="C15" s="244"/>
      <c r="D15" s="244"/>
      <c r="E15" s="244"/>
      <c r="F15" s="244"/>
      <c r="G15" s="1133" t="s">
        <v>489</v>
      </c>
      <c r="H15" s="1134"/>
      <c r="I15" s="1134"/>
      <c r="J15" s="1135"/>
      <c r="K15" s="267">
        <v>18700</v>
      </c>
      <c r="L15" s="268">
        <v>1353</v>
      </c>
      <c r="M15" s="269">
        <v>1853</v>
      </c>
      <c r="N15" s="270">
        <v>-27</v>
      </c>
    </row>
    <row r="16" spans="1:16" x14ac:dyDescent="0.15">
      <c r="A16" s="248"/>
      <c r="B16" s="244"/>
      <c r="C16" s="244"/>
      <c r="D16" s="244"/>
      <c r="E16" s="244"/>
      <c r="F16" s="244"/>
      <c r="G16" s="1136" t="s">
        <v>490</v>
      </c>
      <c r="H16" s="1137"/>
      <c r="I16" s="1137"/>
      <c r="J16" s="1138"/>
      <c r="K16" s="268">
        <v>-59125</v>
      </c>
      <c r="L16" s="268">
        <v>-4278</v>
      </c>
      <c r="M16" s="269">
        <v>-9315</v>
      </c>
      <c r="N16" s="270">
        <v>-54.1</v>
      </c>
    </row>
    <row r="17" spans="1:16" x14ac:dyDescent="0.15">
      <c r="A17" s="248"/>
      <c r="B17" s="244"/>
      <c r="C17" s="244"/>
      <c r="D17" s="244"/>
      <c r="E17" s="244"/>
      <c r="F17" s="244"/>
      <c r="G17" s="1136" t="s">
        <v>167</v>
      </c>
      <c r="H17" s="1137"/>
      <c r="I17" s="1137"/>
      <c r="J17" s="1138"/>
      <c r="K17" s="268">
        <v>916220</v>
      </c>
      <c r="L17" s="268">
        <v>66287</v>
      </c>
      <c r="M17" s="269">
        <v>108353</v>
      </c>
      <c r="N17" s="270">
        <v>-38.799999999999997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30" t="s">
        <v>495</v>
      </c>
      <c r="H21" s="1131"/>
      <c r="I21" s="1131"/>
      <c r="J21" s="1132"/>
      <c r="K21" s="280">
        <v>5.93</v>
      </c>
      <c r="L21" s="281">
        <v>10.050000000000001</v>
      </c>
      <c r="M21" s="282">
        <v>-4.12</v>
      </c>
      <c r="N21" s="249"/>
      <c r="O21" s="283"/>
      <c r="P21" s="279"/>
    </row>
    <row r="22" spans="1:16" s="284" customFormat="1" x14ac:dyDescent="0.15">
      <c r="A22" s="279"/>
      <c r="B22" s="249"/>
      <c r="C22" s="249"/>
      <c r="D22" s="249"/>
      <c r="E22" s="249"/>
      <c r="F22" s="249"/>
      <c r="G22" s="1130" t="s">
        <v>496</v>
      </c>
      <c r="H22" s="1131"/>
      <c r="I22" s="1131"/>
      <c r="J22" s="1132"/>
      <c r="K22" s="285">
        <v>98.1</v>
      </c>
      <c r="L22" s="286">
        <v>96.3</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500</v>
      </c>
      <c r="H32" s="1122"/>
      <c r="I32" s="1122"/>
      <c r="J32" s="1123"/>
      <c r="K32" s="294">
        <v>469515</v>
      </c>
      <c r="L32" s="294">
        <v>33969</v>
      </c>
      <c r="M32" s="295">
        <v>56391</v>
      </c>
      <c r="N32" s="296">
        <v>-39.799999999999997</v>
      </c>
    </row>
    <row r="33" spans="1:16" ht="13.5" customHeight="1" x14ac:dyDescent="0.15">
      <c r="A33" s="248"/>
      <c r="B33" s="244"/>
      <c r="C33" s="244"/>
      <c r="D33" s="244"/>
      <c r="E33" s="244"/>
      <c r="F33" s="244"/>
      <c r="G33" s="1121" t="s">
        <v>501</v>
      </c>
      <c r="H33" s="1122"/>
      <c r="I33" s="1122"/>
      <c r="J33" s="1123"/>
      <c r="K33" s="294" t="s">
        <v>486</v>
      </c>
      <c r="L33" s="294" t="s">
        <v>486</v>
      </c>
      <c r="M33" s="295" t="s">
        <v>486</v>
      </c>
      <c r="N33" s="296" t="s">
        <v>486</v>
      </c>
    </row>
    <row r="34" spans="1:16" ht="27" customHeight="1" x14ac:dyDescent="0.15">
      <c r="A34" s="248"/>
      <c r="B34" s="244"/>
      <c r="C34" s="244"/>
      <c r="D34" s="244"/>
      <c r="E34" s="244"/>
      <c r="F34" s="244"/>
      <c r="G34" s="1121" t="s">
        <v>502</v>
      </c>
      <c r="H34" s="1122"/>
      <c r="I34" s="1122"/>
      <c r="J34" s="1123"/>
      <c r="K34" s="294" t="s">
        <v>486</v>
      </c>
      <c r="L34" s="294" t="s">
        <v>486</v>
      </c>
      <c r="M34" s="295">
        <v>12</v>
      </c>
      <c r="N34" s="296" t="s">
        <v>486</v>
      </c>
    </row>
    <row r="35" spans="1:16" ht="27" customHeight="1" x14ac:dyDescent="0.15">
      <c r="A35" s="248"/>
      <c r="B35" s="244"/>
      <c r="C35" s="244"/>
      <c r="D35" s="244"/>
      <c r="E35" s="244"/>
      <c r="F35" s="244"/>
      <c r="G35" s="1121" t="s">
        <v>503</v>
      </c>
      <c r="H35" s="1122"/>
      <c r="I35" s="1122"/>
      <c r="J35" s="1123"/>
      <c r="K35" s="294">
        <v>288872</v>
      </c>
      <c r="L35" s="294">
        <v>20899</v>
      </c>
      <c r="M35" s="295">
        <v>15281</v>
      </c>
      <c r="N35" s="296">
        <v>36.799999999999997</v>
      </c>
    </row>
    <row r="36" spans="1:16" ht="27" customHeight="1" x14ac:dyDescent="0.15">
      <c r="A36" s="248"/>
      <c r="B36" s="244"/>
      <c r="C36" s="244"/>
      <c r="D36" s="244"/>
      <c r="E36" s="244"/>
      <c r="F36" s="244"/>
      <c r="G36" s="1121" t="s">
        <v>504</v>
      </c>
      <c r="H36" s="1122"/>
      <c r="I36" s="1122"/>
      <c r="J36" s="1123"/>
      <c r="K36" s="294" t="s">
        <v>486</v>
      </c>
      <c r="L36" s="294" t="s">
        <v>486</v>
      </c>
      <c r="M36" s="295">
        <v>4643</v>
      </c>
      <c r="N36" s="296" t="s">
        <v>486</v>
      </c>
    </row>
    <row r="37" spans="1:16" ht="13.5" customHeight="1" x14ac:dyDescent="0.15">
      <c r="A37" s="248"/>
      <c r="B37" s="244"/>
      <c r="C37" s="244"/>
      <c r="D37" s="244"/>
      <c r="E37" s="244"/>
      <c r="F37" s="244"/>
      <c r="G37" s="1121" t="s">
        <v>505</v>
      </c>
      <c r="H37" s="1122"/>
      <c r="I37" s="1122"/>
      <c r="J37" s="1123"/>
      <c r="K37" s="294" t="s">
        <v>486</v>
      </c>
      <c r="L37" s="294" t="s">
        <v>486</v>
      </c>
      <c r="M37" s="295">
        <v>1074</v>
      </c>
      <c r="N37" s="296" t="s">
        <v>486</v>
      </c>
    </row>
    <row r="38" spans="1:16" ht="27" customHeight="1" x14ac:dyDescent="0.15">
      <c r="A38" s="248"/>
      <c r="B38" s="244"/>
      <c r="C38" s="244"/>
      <c r="D38" s="244"/>
      <c r="E38" s="244"/>
      <c r="F38" s="244"/>
      <c r="G38" s="1124" t="s">
        <v>506</v>
      </c>
      <c r="H38" s="1125"/>
      <c r="I38" s="1125"/>
      <c r="J38" s="1126"/>
      <c r="K38" s="297" t="s">
        <v>486</v>
      </c>
      <c r="L38" s="297" t="s">
        <v>486</v>
      </c>
      <c r="M38" s="298">
        <v>6</v>
      </c>
      <c r="N38" s="299" t="s">
        <v>486</v>
      </c>
      <c r="O38" s="293"/>
    </row>
    <row r="39" spans="1:16" x14ac:dyDescent="0.15">
      <c r="A39" s="248"/>
      <c r="B39" s="244"/>
      <c r="C39" s="244"/>
      <c r="D39" s="244"/>
      <c r="E39" s="244"/>
      <c r="F39" s="244"/>
      <c r="G39" s="1124" t="s">
        <v>507</v>
      </c>
      <c r="H39" s="1125"/>
      <c r="I39" s="1125"/>
      <c r="J39" s="1126"/>
      <c r="K39" s="300">
        <v>-44145</v>
      </c>
      <c r="L39" s="300">
        <v>-3194</v>
      </c>
      <c r="M39" s="301">
        <v>-3030</v>
      </c>
      <c r="N39" s="302">
        <v>5.4</v>
      </c>
      <c r="O39" s="293"/>
    </row>
    <row r="40" spans="1:16" ht="27" customHeight="1" x14ac:dyDescent="0.15">
      <c r="A40" s="248"/>
      <c r="B40" s="244"/>
      <c r="C40" s="244"/>
      <c r="D40" s="244"/>
      <c r="E40" s="244"/>
      <c r="F40" s="244"/>
      <c r="G40" s="1121" t="s">
        <v>508</v>
      </c>
      <c r="H40" s="1122"/>
      <c r="I40" s="1122"/>
      <c r="J40" s="1123"/>
      <c r="K40" s="300">
        <v>-493969</v>
      </c>
      <c r="L40" s="300">
        <v>-35738</v>
      </c>
      <c r="M40" s="301">
        <v>-51711</v>
      </c>
      <c r="N40" s="302">
        <v>-30.9</v>
      </c>
      <c r="O40" s="293"/>
    </row>
    <row r="41" spans="1:16" x14ac:dyDescent="0.15">
      <c r="A41" s="248"/>
      <c r="B41" s="244"/>
      <c r="C41" s="244"/>
      <c r="D41" s="244"/>
      <c r="E41" s="244"/>
      <c r="F41" s="244"/>
      <c r="G41" s="1127" t="s">
        <v>278</v>
      </c>
      <c r="H41" s="1128"/>
      <c r="I41" s="1128"/>
      <c r="J41" s="1129"/>
      <c r="K41" s="294">
        <v>220273</v>
      </c>
      <c r="L41" s="300">
        <v>15936</v>
      </c>
      <c r="M41" s="301">
        <v>22665</v>
      </c>
      <c r="N41" s="302">
        <v>-29.7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1249358</v>
      </c>
      <c r="J51" s="320">
        <v>90625</v>
      </c>
      <c r="K51" s="321">
        <v>63.1</v>
      </c>
      <c r="L51" s="322">
        <v>70897</v>
      </c>
      <c r="M51" s="323">
        <v>-20.6</v>
      </c>
      <c r="N51" s="324">
        <v>83.7</v>
      </c>
    </row>
    <row r="52" spans="1:14" x14ac:dyDescent="0.15">
      <c r="A52" s="248"/>
      <c r="B52" s="244"/>
      <c r="C52" s="244"/>
      <c r="D52" s="244"/>
      <c r="E52" s="244"/>
      <c r="F52" s="244"/>
      <c r="G52" s="325"/>
      <c r="H52" s="326" t="s">
        <v>519</v>
      </c>
      <c r="I52" s="327">
        <v>446885</v>
      </c>
      <c r="J52" s="328">
        <v>32416</v>
      </c>
      <c r="K52" s="329">
        <v>45.4</v>
      </c>
      <c r="L52" s="330">
        <v>39878</v>
      </c>
      <c r="M52" s="331">
        <v>-7.2</v>
      </c>
      <c r="N52" s="332">
        <v>52.6</v>
      </c>
    </row>
    <row r="53" spans="1:14" x14ac:dyDescent="0.15">
      <c r="A53" s="248"/>
      <c r="B53" s="244"/>
      <c r="C53" s="244"/>
      <c r="D53" s="244"/>
      <c r="E53" s="244"/>
      <c r="F53" s="244"/>
      <c r="G53" s="310" t="s">
        <v>520</v>
      </c>
      <c r="H53" s="311"/>
      <c r="I53" s="319">
        <v>1155900</v>
      </c>
      <c r="J53" s="320">
        <v>83962</v>
      </c>
      <c r="K53" s="321">
        <v>-7.4</v>
      </c>
      <c r="L53" s="322">
        <v>66496</v>
      </c>
      <c r="M53" s="323">
        <v>-6.2</v>
      </c>
      <c r="N53" s="324">
        <v>-1.2</v>
      </c>
    </row>
    <row r="54" spans="1:14" x14ac:dyDescent="0.15">
      <c r="A54" s="248"/>
      <c r="B54" s="244"/>
      <c r="C54" s="244"/>
      <c r="D54" s="244"/>
      <c r="E54" s="244"/>
      <c r="F54" s="244"/>
      <c r="G54" s="325"/>
      <c r="H54" s="326" t="s">
        <v>519</v>
      </c>
      <c r="I54" s="327">
        <v>760577</v>
      </c>
      <c r="J54" s="328">
        <v>55246</v>
      </c>
      <c r="K54" s="329">
        <v>70.400000000000006</v>
      </c>
      <c r="L54" s="330">
        <v>36530</v>
      </c>
      <c r="M54" s="331">
        <v>-8.4</v>
      </c>
      <c r="N54" s="332">
        <v>78.8</v>
      </c>
    </row>
    <row r="55" spans="1:14" x14ac:dyDescent="0.15">
      <c r="A55" s="248"/>
      <c r="B55" s="244"/>
      <c r="C55" s="244"/>
      <c r="D55" s="244"/>
      <c r="E55" s="244"/>
      <c r="F55" s="244"/>
      <c r="G55" s="310" t="s">
        <v>521</v>
      </c>
      <c r="H55" s="311"/>
      <c r="I55" s="319">
        <v>1248886</v>
      </c>
      <c r="J55" s="320">
        <v>91100</v>
      </c>
      <c r="K55" s="321">
        <v>8.5</v>
      </c>
      <c r="L55" s="322">
        <v>82748</v>
      </c>
      <c r="M55" s="323">
        <v>24.4</v>
      </c>
      <c r="N55" s="324">
        <v>-15.9</v>
      </c>
    </row>
    <row r="56" spans="1:14" x14ac:dyDescent="0.15">
      <c r="A56" s="248"/>
      <c r="B56" s="244"/>
      <c r="C56" s="244"/>
      <c r="D56" s="244"/>
      <c r="E56" s="244"/>
      <c r="F56" s="244"/>
      <c r="G56" s="325"/>
      <c r="H56" s="326" t="s">
        <v>519</v>
      </c>
      <c r="I56" s="327">
        <v>374031</v>
      </c>
      <c r="J56" s="328">
        <v>27284</v>
      </c>
      <c r="K56" s="329">
        <v>-50.6</v>
      </c>
      <c r="L56" s="330">
        <v>44732</v>
      </c>
      <c r="M56" s="331">
        <v>22.5</v>
      </c>
      <c r="N56" s="332">
        <v>-73.099999999999994</v>
      </c>
    </row>
    <row r="57" spans="1:14" x14ac:dyDescent="0.15">
      <c r="A57" s="248"/>
      <c r="B57" s="244"/>
      <c r="C57" s="244"/>
      <c r="D57" s="244"/>
      <c r="E57" s="244"/>
      <c r="F57" s="244"/>
      <c r="G57" s="310" t="s">
        <v>522</v>
      </c>
      <c r="H57" s="311"/>
      <c r="I57" s="319">
        <v>565329</v>
      </c>
      <c r="J57" s="320">
        <v>40853</v>
      </c>
      <c r="K57" s="321">
        <v>-55.2</v>
      </c>
      <c r="L57" s="322">
        <v>91837</v>
      </c>
      <c r="M57" s="323">
        <v>11</v>
      </c>
      <c r="N57" s="324">
        <v>-66.2</v>
      </c>
    </row>
    <row r="58" spans="1:14" x14ac:dyDescent="0.15">
      <c r="A58" s="248"/>
      <c r="B58" s="244"/>
      <c r="C58" s="244"/>
      <c r="D58" s="244"/>
      <c r="E58" s="244"/>
      <c r="F58" s="244"/>
      <c r="G58" s="325"/>
      <c r="H58" s="326" t="s">
        <v>519</v>
      </c>
      <c r="I58" s="327">
        <v>347266</v>
      </c>
      <c r="J58" s="328">
        <v>25095</v>
      </c>
      <c r="K58" s="329">
        <v>-8</v>
      </c>
      <c r="L58" s="330">
        <v>54439</v>
      </c>
      <c r="M58" s="331">
        <v>21.7</v>
      </c>
      <c r="N58" s="332">
        <v>-29.7</v>
      </c>
    </row>
    <row r="59" spans="1:14" x14ac:dyDescent="0.15">
      <c r="A59" s="248"/>
      <c r="B59" s="244"/>
      <c r="C59" s="244"/>
      <c r="D59" s="244"/>
      <c r="E59" s="244"/>
      <c r="F59" s="244"/>
      <c r="G59" s="310" t="s">
        <v>523</v>
      </c>
      <c r="H59" s="311"/>
      <c r="I59" s="319">
        <v>991303</v>
      </c>
      <c r="J59" s="320">
        <v>71719</v>
      </c>
      <c r="K59" s="321">
        <v>75.599999999999994</v>
      </c>
      <c r="L59" s="322">
        <v>75972</v>
      </c>
      <c r="M59" s="323">
        <v>-17.3</v>
      </c>
      <c r="N59" s="324">
        <v>92.9</v>
      </c>
    </row>
    <row r="60" spans="1:14" x14ac:dyDescent="0.15">
      <c r="A60" s="248"/>
      <c r="B60" s="244"/>
      <c r="C60" s="244"/>
      <c r="D60" s="244"/>
      <c r="E60" s="244"/>
      <c r="F60" s="244"/>
      <c r="G60" s="325"/>
      <c r="H60" s="326" t="s">
        <v>519</v>
      </c>
      <c r="I60" s="333">
        <v>611128</v>
      </c>
      <c r="J60" s="328">
        <v>44214</v>
      </c>
      <c r="K60" s="329">
        <v>76.2</v>
      </c>
      <c r="L60" s="330">
        <v>40712</v>
      </c>
      <c r="M60" s="331">
        <v>-25.2</v>
      </c>
      <c r="N60" s="332">
        <v>101.4</v>
      </c>
    </row>
    <row r="61" spans="1:14" x14ac:dyDescent="0.15">
      <c r="A61" s="248"/>
      <c r="B61" s="244"/>
      <c r="C61" s="244"/>
      <c r="D61" s="244"/>
      <c r="E61" s="244"/>
      <c r="F61" s="244"/>
      <c r="G61" s="310" t="s">
        <v>524</v>
      </c>
      <c r="H61" s="334"/>
      <c r="I61" s="335">
        <v>1042155</v>
      </c>
      <c r="J61" s="336">
        <v>75652</v>
      </c>
      <c r="K61" s="337">
        <v>16.899999999999999</v>
      </c>
      <c r="L61" s="338">
        <v>77590</v>
      </c>
      <c r="M61" s="339">
        <v>-1.7</v>
      </c>
      <c r="N61" s="324">
        <v>18.600000000000001</v>
      </c>
    </row>
    <row r="62" spans="1:14" x14ac:dyDescent="0.15">
      <c r="A62" s="248"/>
      <c r="B62" s="244"/>
      <c r="C62" s="244"/>
      <c r="D62" s="244"/>
      <c r="E62" s="244"/>
      <c r="F62" s="244"/>
      <c r="G62" s="325"/>
      <c r="H62" s="326" t="s">
        <v>519</v>
      </c>
      <c r="I62" s="327">
        <v>507977</v>
      </c>
      <c r="J62" s="328">
        <v>36851</v>
      </c>
      <c r="K62" s="329">
        <v>26.7</v>
      </c>
      <c r="L62" s="330">
        <v>43258</v>
      </c>
      <c r="M62" s="331">
        <v>0.7</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79" zoomScaleNormal="100" zoomScaleSheetLayoutView="55" workbookViewId="0">
      <selection activeCell="J101" sqref="I101:J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5" zoomScaleNormal="100" zoomScaleSheetLayoutView="55" workbookViewId="0">
      <selection activeCell="K94" sqref="J94:K9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94" sqref="J94:K9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18.920000000000002</v>
      </c>
      <c r="G47" s="12">
        <v>14.71</v>
      </c>
      <c r="H47" s="12">
        <v>16.22</v>
      </c>
      <c r="I47" s="12">
        <v>15.99</v>
      </c>
      <c r="J47" s="13">
        <v>20.170000000000002</v>
      </c>
    </row>
    <row r="48" spans="2:10" ht="57.75" customHeight="1" x14ac:dyDescent="0.15">
      <c r="B48" s="14"/>
      <c r="C48" s="1141" t="s">
        <v>4</v>
      </c>
      <c r="D48" s="1141"/>
      <c r="E48" s="1142"/>
      <c r="F48" s="15">
        <v>7.4</v>
      </c>
      <c r="G48" s="16">
        <v>5.22</v>
      </c>
      <c r="H48" s="16">
        <v>7.84</v>
      </c>
      <c r="I48" s="16">
        <v>6.64</v>
      </c>
      <c r="J48" s="17">
        <v>8.4600000000000009</v>
      </c>
    </row>
    <row r="49" spans="2:10" ht="57.75" customHeight="1" thickBot="1" x14ac:dyDescent="0.2">
      <c r="B49" s="18"/>
      <c r="C49" s="1143" t="s">
        <v>5</v>
      </c>
      <c r="D49" s="1143"/>
      <c r="E49" s="1144"/>
      <c r="F49" s="19" t="s">
        <v>531</v>
      </c>
      <c r="G49" s="20" t="s">
        <v>532</v>
      </c>
      <c r="H49" s="20">
        <v>4.04</v>
      </c>
      <c r="I49" s="20" t="s">
        <v>533</v>
      </c>
      <c r="J49" s="21">
        <v>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election activeCell="K94" sqref="J94:K9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27.4</v>
      </c>
      <c r="G34" s="33">
        <v>29.74</v>
      </c>
      <c r="H34" s="33">
        <v>32.51</v>
      </c>
      <c r="I34" s="33">
        <v>30.57</v>
      </c>
      <c r="J34" s="34">
        <v>28.88</v>
      </c>
      <c r="K34" s="22"/>
      <c r="L34" s="22"/>
      <c r="M34" s="22"/>
      <c r="N34" s="22"/>
      <c r="O34" s="22"/>
      <c r="P34" s="22"/>
    </row>
    <row r="35" spans="1:16" ht="39" customHeight="1" x14ac:dyDescent="0.15">
      <c r="A35" s="22"/>
      <c r="B35" s="35"/>
      <c r="C35" s="1145" t="s">
        <v>535</v>
      </c>
      <c r="D35" s="1146"/>
      <c r="E35" s="1147"/>
      <c r="F35" s="36">
        <v>7.39</v>
      </c>
      <c r="G35" s="37">
        <v>5.21</v>
      </c>
      <c r="H35" s="37">
        <v>7.83</v>
      </c>
      <c r="I35" s="37">
        <v>6.63</v>
      </c>
      <c r="J35" s="38">
        <v>8.4600000000000009</v>
      </c>
      <c r="K35" s="22"/>
      <c r="L35" s="22"/>
      <c r="M35" s="22"/>
      <c r="N35" s="22"/>
      <c r="O35" s="22"/>
      <c r="P35" s="22"/>
    </row>
    <row r="36" spans="1:16" ht="39" customHeight="1" x14ac:dyDescent="0.15">
      <c r="A36" s="22"/>
      <c r="B36" s="35"/>
      <c r="C36" s="1145" t="s">
        <v>536</v>
      </c>
      <c r="D36" s="1146"/>
      <c r="E36" s="1147"/>
      <c r="F36" s="36">
        <v>0.27</v>
      </c>
      <c r="G36" s="37">
        <v>0.67</v>
      </c>
      <c r="H36" s="37">
        <v>0.78</v>
      </c>
      <c r="I36" s="37">
        <v>1.23</v>
      </c>
      <c r="J36" s="38">
        <v>1.73</v>
      </c>
      <c r="K36" s="22"/>
      <c r="L36" s="22"/>
      <c r="M36" s="22"/>
      <c r="N36" s="22"/>
      <c r="O36" s="22"/>
      <c r="P36" s="22"/>
    </row>
    <row r="37" spans="1:16" ht="39" customHeight="1" x14ac:dyDescent="0.15">
      <c r="A37" s="22"/>
      <c r="B37" s="35"/>
      <c r="C37" s="1145" t="s">
        <v>537</v>
      </c>
      <c r="D37" s="1146"/>
      <c r="E37" s="1147"/>
      <c r="F37" s="36">
        <v>1.18</v>
      </c>
      <c r="G37" s="37">
        <v>1.26</v>
      </c>
      <c r="H37" s="37">
        <v>0.5</v>
      </c>
      <c r="I37" s="37">
        <v>1.21</v>
      </c>
      <c r="J37" s="38">
        <v>1.56</v>
      </c>
      <c r="K37" s="22"/>
      <c r="L37" s="22"/>
      <c r="M37" s="22"/>
      <c r="N37" s="22"/>
      <c r="O37" s="22"/>
      <c r="P37" s="22"/>
    </row>
    <row r="38" spans="1:16" ht="39" customHeight="1" x14ac:dyDescent="0.15">
      <c r="A38" s="22"/>
      <c r="B38" s="35"/>
      <c r="C38" s="1145" t="s">
        <v>538</v>
      </c>
      <c r="D38" s="1146"/>
      <c r="E38" s="1147"/>
      <c r="F38" s="36">
        <v>1.04</v>
      </c>
      <c r="G38" s="37">
        <v>0.79</v>
      </c>
      <c r="H38" s="37">
        <v>0.53</v>
      </c>
      <c r="I38" s="37">
        <v>0.81</v>
      </c>
      <c r="J38" s="38">
        <v>0.99</v>
      </c>
      <c r="K38" s="22"/>
      <c r="L38" s="22"/>
      <c r="M38" s="22"/>
      <c r="N38" s="22"/>
      <c r="O38" s="22"/>
      <c r="P38" s="22"/>
    </row>
    <row r="39" spans="1:16" ht="39" customHeight="1" x14ac:dyDescent="0.15">
      <c r="A39" s="22"/>
      <c r="B39" s="35"/>
      <c r="C39" s="1145" t="s">
        <v>539</v>
      </c>
      <c r="D39" s="1146"/>
      <c r="E39" s="1147"/>
      <c r="F39" s="36">
        <v>0.03</v>
      </c>
      <c r="G39" s="37">
        <v>0.02</v>
      </c>
      <c r="H39" s="37">
        <v>0.04</v>
      </c>
      <c r="I39" s="37">
        <v>0.04</v>
      </c>
      <c r="J39" s="38">
        <v>0.04</v>
      </c>
      <c r="K39" s="22"/>
      <c r="L39" s="22"/>
      <c r="M39" s="22"/>
      <c r="N39" s="22"/>
      <c r="O39" s="22"/>
      <c r="P39" s="22"/>
    </row>
    <row r="40" spans="1:16" ht="39" customHeight="1" x14ac:dyDescent="0.15">
      <c r="A40" s="22"/>
      <c r="B40" s="35"/>
      <c r="C40" s="1145" t="s">
        <v>540</v>
      </c>
      <c r="D40" s="1146"/>
      <c r="E40" s="1147"/>
      <c r="F40" s="36">
        <v>0.05</v>
      </c>
      <c r="G40" s="37">
        <v>0.02</v>
      </c>
      <c r="H40" s="37">
        <v>0.02</v>
      </c>
      <c r="I40" s="37">
        <v>0.02</v>
      </c>
      <c r="J40" s="38">
        <v>0.04</v>
      </c>
      <c r="K40" s="22"/>
      <c r="L40" s="22"/>
      <c r="M40" s="22"/>
      <c r="N40" s="22"/>
      <c r="O40" s="22"/>
      <c r="P40" s="22"/>
    </row>
    <row r="41" spans="1:16" ht="39" customHeight="1" x14ac:dyDescent="0.15">
      <c r="A41" s="22"/>
      <c r="B41" s="35"/>
      <c r="C41" s="1145" t="s">
        <v>541</v>
      </c>
      <c r="D41" s="1146"/>
      <c r="E41" s="1147"/>
      <c r="F41" s="36">
        <v>0.04</v>
      </c>
      <c r="G41" s="37">
        <v>0.03</v>
      </c>
      <c r="H41" s="37">
        <v>0.02</v>
      </c>
      <c r="I41" s="37">
        <v>0.05</v>
      </c>
      <c r="J41" s="38">
        <v>0.02</v>
      </c>
      <c r="K41" s="22"/>
      <c r="L41" s="22"/>
      <c r="M41" s="22"/>
      <c r="N41" s="22"/>
      <c r="O41" s="22"/>
      <c r="P41" s="22"/>
    </row>
    <row r="42" spans="1:16" ht="39" customHeight="1" x14ac:dyDescent="0.15">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9" zoomScale="75" zoomScaleNormal="75" zoomScaleSheetLayoutView="55" workbookViewId="0">
      <selection activeCell="K94" sqref="J94:K9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545</v>
      </c>
      <c r="L45" s="60">
        <v>543</v>
      </c>
      <c r="M45" s="60">
        <v>527</v>
      </c>
      <c r="N45" s="60">
        <v>462</v>
      </c>
      <c r="O45" s="61">
        <v>470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299</v>
      </c>
      <c r="L48" s="64">
        <v>299</v>
      </c>
      <c r="M48" s="64">
        <v>273</v>
      </c>
      <c r="N48" s="64">
        <v>290</v>
      </c>
      <c r="O48" s="65">
        <v>289</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645</v>
      </c>
      <c r="L52" s="64">
        <v>642</v>
      </c>
      <c r="M52" s="64">
        <v>615</v>
      </c>
      <c r="N52" s="64">
        <v>604</v>
      </c>
      <c r="O52" s="65">
        <v>537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199</v>
      </c>
      <c r="L53" s="69">
        <v>200</v>
      </c>
      <c r="M53" s="69">
        <v>185</v>
      </c>
      <c r="N53" s="69">
        <v>148</v>
      </c>
      <c r="O53" s="70">
        <v>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9" zoomScale="75" zoomScaleNormal="75" zoomScaleSheetLayoutView="100" workbookViewId="0">
      <selection activeCell="K94" sqref="J94:K9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4789</v>
      </c>
      <c r="J41" s="83">
        <v>4719</v>
      </c>
      <c r="K41" s="83">
        <v>4665</v>
      </c>
      <c r="L41" s="83">
        <v>4529</v>
      </c>
      <c r="M41" s="84">
        <v>4591</v>
      </c>
    </row>
    <row r="42" spans="2:13" ht="27.75" customHeight="1" x14ac:dyDescent="0.15">
      <c r="B42" s="1171"/>
      <c r="C42" s="1172"/>
      <c r="D42" s="85"/>
      <c r="E42" s="1175" t="s">
        <v>26</v>
      </c>
      <c r="F42" s="1175"/>
      <c r="G42" s="1175"/>
      <c r="H42" s="1176"/>
      <c r="I42" s="86" t="s">
        <v>486</v>
      </c>
      <c r="J42" s="87" t="s">
        <v>486</v>
      </c>
      <c r="K42" s="87" t="s">
        <v>486</v>
      </c>
      <c r="L42" s="87" t="s">
        <v>486</v>
      </c>
      <c r="M42" s="88" t="s">
        <v>486</v>
      </c>
    </row>
    <row r="43" spans="2:13" ht="27.75" customHeight="1" x14ac:dyDescent="0.15">
      <c r="B43" s="1171"/>
      <c r="C43" s="1172"/>
      <c r="D43" s="85"/>
      <c r="E43" s="1175" t="s">
        <v>27</v>
      </c>
      <c r="F43" s="1175"/>
      <c r="G43" s="1175"/>
      <c r="H43" s="1176"/>
      <c r="I43" s="86">
        <v>4516</v>
      </c>
      <c r="J43" s="87">
        <v>4253</v>
      </c>
      <c r="K43" s="87">
        <v>3988</v>
      </c>
      <c r="L43" s="87">
        <v>3848</v>
      </c>
      <c r="M43" s="88">
        <v>3661</v>
      </c>
    </row>
    <row r="44" spans="2:13" ht="27.75" customHeight="1" x14ac:dyDescent="0.15">
      <c r="B44" s="1171"/>
      <c r="C44" s="1172"/>
      <c r="D44" s="85"/>
      <c r="E44" s="1175" t="s">
        <v>28</v>
      </c>
      <c r="F44" s="1175"/>
      <c r="G44" s="1175"/>
      <c r="H44" s="1176"/>
      <c r="I44" s="86" t="s">
        <v>486</v>
      </c>
      <c r="J44" s="87" t="s">
        <v>486</v>
      </c>
      <c r="K44" s="87" t="s">
        <v>486</v>
      </c>
      <c r="L44" s="87" t="s">
        <v>486</v>
      </c>
      <c r="M44" s="88" t="s">
        <v>486</v>
      </c>
    </row>
    <row r="45" spans="2:13" ht="27.75" customHeight="1" x14ac:dyDescent="0.15">
      <c r="B45" s="1171"/>
      <c r="C45" s="1172"/>
      <c r="D45" s="85"/>
      <c r="E45" s="1175" t="s">
        <v>29</v>
      </c>
      <c r="F45" s="1175"/>
      <c r="G45" s="1175"/>
      <c r="H45" s="1176"/>
      <c r="I45" s="86">
        <v>850</v>
      </c>
      <c r="J45" s="87">
        <v>826</v>
      </c>
      <c r="K45" s="87">
        <v>844</v>
      </c>
      <c r="L45" s="87">
        <v>806</v>
      </c>
      <c r="M45" s="88">
        <v>725</v>
      </c>
    </row>
    <row r="46" spans="2:13" ht="27.75" customHeight="1" x14ac:dyDescent="0.15">
      <c r="B46" s="1171"/>
      <c r="C46" s="1172"/>
      <c r="D46" s="85"/>
      <c r="E46" s="1175" t="s">
        <v>30</v>
      </c>
      <c r="F46" s="1175"/>
      <c r="G46" s="1175"/>
      <c r="H46" s="1176"/>
      <c r="I46" s="86">
        <v>6</v>
      </c>
      <c r="J46" s="87">
        <v>6</v>
      </c>
      <c r="K46" s="87">
        <v>6</v>
      </c>
      <c r="L46" s="87">
        <v>5</v>
      </c>
      <c r="M46" s="88">
        <v>5</v>
      </c>
    </row>
    <row r="47" spans="2:13" ht="27.75" customHeight="1" x14ac:dyDescent="0.15">
      <c r="B47" s="1171"/>
      <c r="C47" s="1172"/>
      <c r="D47" s="85"/>
      <c r="E47" s="1175" t="s">
        <v>31</v>
      </c>
      <c r="F47" s="1175"/>
      <c r="G47" s="1175"/>
      <c r="H47" s="1176"/>
      <c r="I47" s="86" t="s">
        <v>486</v>
      </c>
      <c r="J47" s="87" t="s">
        <v>486</v>
      </c>
      <c r="K47" s="87" t="s">
        <v>486</v>
      </c>
      <c r="L47" s="87" t="s">
        <v>486</v>
      </c>
      <c r="M47" s="88" t="s">
        <v>486</v>
      </c>
    </row>
    <row r="48" spans="2:13" ht="27.75" customHeight="1" x14ac:dyDescent="0.15">
      <c r="B48" s="1173"/>
      <c r="C48" s="1174"/>
      <c r="D48" s="85"/>
      <c r="E48" s="1175" t="s">
        <v>32</v>
      </c>
      <c r="F48" s="1175"/>
      <c r="G48" s="1175"/>
      <c r="H48" s="1176"/>
      <c r="I48" s="86" t="s">
        <v>486</v>
      </c>
      <c r="J48" s="87" t="s">
        <v>486</v>
      </c>
      <c r="K48" s="87" t="s">
        <v>486</v>
      </c>
      <c r="L48" s="87" t="s">
        <v>486</v>
      </c>
      <c r="M48" s="88" t="s">
        <v>486</v>
      </c>
    </row>
    <row r="49" spans="2:13" ht="27.75" customHeight="1" x14ac:dyDescent="0.15">
      <c r="B49" s="1169" t="s">
        <v>33</v>
      </c>
      <c r="C49" s="1170"/>
      <c r="D49" s="89"/>
      <c r="E49" s="1175" t="s">
        <v>34</v>
      </c>
      <c r="F49" s="1175"/>
      <c r="G49" s="1175"/>
      <c r="H49" s="1176"/>
      <c r="I49" s="86">
        <v>5055</v>
      </c>
      <c r="J49" s="87">
        <v>5038</v>
      </c>
      <c r="K49" s="87">
        <v>5413</v>
      </c>
      <c r="L49" s="87">
        <v>5689</v>
      </c>
      <c r="M49" s="88">
        <v>5903</v>
      </c>
    </row>
    <row r="50" spans="2:13" ht="27.75" customHeight="1" x14ac:dyDescent="0.15">
      <c r="B50" s="1171"/>
      <c r="C50" s="1172"/>
      <c r="D50" s="85"/>
      <c r="E50" s="1175" t="s">
        <v>35</v>
      </c>
      <c r="F50" s="1175"/>
      <c r="G50" s="1175"/>
      <c r="H50" s="1176"/>
      <c r="I50" s="86">
        <v>402</v>
      </c>
      <c r="J50" s="87">
        <v>332</v>
      </c>
      <c r="K50" s="87">
        <v>268</v>
      </c>
      <c r="L50" s="87">
        <v>198</v>
      </c>
      <c r="M50" s="88">
        <v>175</v>
      </c>
    </row>
    <row r="51" spans="2:13" ht="27.75" customHeight="1" x14ac:dyDescent="0.15">
      <c r="B51" s="1173"/>
      <c r="C51" s="1174"/>
      <c r="D51" s="85"/>
      <c r="E51" s="1175" t="s">
        <v>36</v>
      </c>
      <c r="F51" s="1175"/>
      <c r="G51" s="1175"/>
      <c r="H51" s="1176"/>
      <c r="I51" s="86">
        <v>6265</v>
      </c>
      <c r="J51" s="87">
        <v>6251</v>
      </c>
      <c r="K51" s="87">
        <v>6071</v>
      </c>
      <c r="L51" s="87">
        <v>5874</v>
      </c>
      <c r="M51" s="88">
        <v>5971</v>
      </c>
    </row>
    <row r="52" spans="2:13" ht="27.75" customHeight="1" thickBot="1" x14ac:dyDescent="0.2">
      <c r="B52" s="1177" t="s">
        <v>37</v>
      </c>
      <c r="C52" s="1178"/>
      <c r="D52" s="90"/>
      <c r="E52" s="1179" t="s">
        <v>38</v>
      </c>
      <c r="F52" s="1179"/>
      <c r="G52" s="1179"/>
      <c r="H52" s="1180"/>
      <c r="I52" s="91">
        <v>-1560</v>
      </c>
      <c r="J52" s="92">
        <v>-1818</v>
      </c>
      <c r="K52" s="92">
        <v>-2250</v>
      </c>
      <c r="L52" s="92">
        <v>-2573</v>
      </c>
      <c r="M52" s="93">
        <v>-3068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90625</v>
      </c>
      <c r="E3" s="116"/>
      <c r="F3" s="117">
        <v>70897</v>
      </c>
      <c r="G3" s="118"/>
      <c r="H3" s="119"/>
    </row>
    <row r="4" spans="1:8" x14ac:dyDescent="0.15">
      <c r="A4" s="120"/>
      <c r="B4" s="121"/>
      <c r="C4" s="122"/>
      <c r="D4" s="123">
        <v>32416</v>
      </c>
      <c r="E4" s="124"/>
      <c r="F4" s="125">
        <v>39878</v>
      </c>
      <c r="G4" s="126"/>
      <c r="H4" s="127"/>
    </row>
    <row r="5" spans="1:8" x14ac:dyDescent="0.15">
      <c r="A5" s="108" t="s">
        <v>520</v>
      </c>
      <c r="B5" s="113"/>
      <c r="C5" s="114"/>
      <c r="D5" s="115">
        <v>83962</v>
      </c>
      <c r="E5" s="116"/>
      <c r="F5" s="117">
        <v>66496</v>
      </c>
      <c r="G5" s="118"/>
      <c r="H5" s="119"/>
    </row>
    <row r="6" spans="1:8" x14ac:dyDescent="0.15">
      <c r="A6" s="120"/>
      <c r="B6" s="121"/>
      <c r="C6" s="122"/>
      <c r="D6" s="123">
        <v>55246</v>
      </c>
      <c r="E6" s="124"/>
      <c r="F6" s="125">
        <v>36530</v>
      </c>
      <c r="G6" s="126"/>
      <c r="H6" s="127"/>
    </row>
    <row r="7" spans="1:8" x14ac:dyDescent="0.15">
      <c r="A7" s="108" t="s">
        <v>521</v>
      </c>
      <c r="B7" s="113"/>
      <c r="C7" s="114"/>
      <c r="D7" s="115">
        <v>91100</v>
      </c>
      <c r="E7" s="116"/>
      <c r="F7" s="117">
        <v>82748</v>
      </c>
      <c r="G7" s="118"/>
      <c r="H7" s="119"/>
    </row>
    <row r="8" spans="1:8" x14ac:dyDescent="0.15">
      <c r="A8" s="120"/>
      <c r="B8" s="121"/>
      <c r="C8" s="122"/>
      <c r="D8" s="123">
        <v>27284</v>
      </c>
      <c r="E8" s="124"/>
      <c r="F8" s="125">
        <v>44732</v>
      </c>
      <c r="G8" s="126"/>
      <c r="H8" s="127"/>
    </row>
    <row r="9" spans="1:8" x14ac:dyDescent="0.15">
      <c r="A9" s="108" t="s">
        <v>522</v>
      </c>
      <c r="B9" s="113"/>
      <c r="C9" s="114"/>
      <c r="D9" s="115">
        <v>40853</v>
      </c>
      <c r="E9" s="116"/>
      <c r="F9" s="117">
        <v>91837</v>
      </c>
      <c r="G9" s="118"/>
      <c r="H9" s="119"/>
    </row>
    <row r="10" spans="1:8" x14ac:dyDescent="0.15">
      <c r="A10" s="120"/>
      <c r="B10" s="121"/>
      <c r="C10" s="122"/>
      <c r="D10" s="123">
        <v>25095</v>
      </c>
      <c r="E10" s="124"/>
      <c r="F10" s="125">
        <v>54439</v>
      </c>
      <c r="G10" s="126"/>
      <c r="H10" s="127"/>
    </row>
    <row r="11" spans="1:8" x14ac:dyDescent="0.15">
      <c r="A11" s="108" t="s">
        <v>523</v>
      </c>
      <c r="B11" s="113"/>
      <c r="C11" s="114"/>
      <c r="D11" s="115">
        <v>71719</v>
      </c>
      <c r="E11" s="116"/>
      <c r="F11" s="117">
        <v>75972</v>
      </c>
      <c r="G11" s="118"/>
      <c r="H11" s="119"/>
    </row>
    <row r="12" spans="1:8" x14ac:dyDescent="0.15">
      <c r="A12" s="120"/>
      <c r="B12" s="121"/>
      <c r="C12" s="128"/>
      <c r="D12" s="123">
        <v>44214</v>
      </c>
      <c r="E12" s="124"/>
      <c r="F12" s="125">
        <v>40712</v>
      </c>
      <c r="G12" s="126"/>
      <c r="H12" s="127"/>
    </row>
    <row r="13" spans="1:8" x14ac:dyDescent="0.15">
      <c r="A13" s="108"/>
      <c r="B13" s="113"/>
      <c r="C13" s="129"/>
      <c r="D13" s="130">
        <v>75652</v>
      </c>
      <c r="E13" s="131"/>
      <c r="F13" s="132">
        <v>77590</v>
      </c>
      <c r="G13" s="133"/>
      <c r="H13" s="119"/>
    </row>
    <row r="14" spans="1:8" x14ac:dyDescent="0.15">
      <c r="A14" s="120"/>
      <c r="B14" s="121"/>
      <c r="C14" s="122"/>
      <c r="D14" s="123">
        <v>36851</v>
      </c>
      <c r="E14" s="124"/>
      <c r="F14" s="125">
        <v>43258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7.4</v>
      </c>
      <c r="C19" s="134">
        <f>ROUND(VALUE(SUBSTITUTE(実質収支比率等に係る経年分析!G$48,"▲","-")),2)</f>
        <v>5.22</v>
      </c>
      <c r="D19" s="134">
        <f>ROUND(VALUE(SUBSTITUTE(実質収支比率等に係る経年分析!H$48,"▲","-")),2)</f>
        <v>7.84</v>
      </c>
      <c r="E19" s="134">
        <f>ROUND(VALUE(SUBSTITUTE(実質収支比率等に係る経年分析!I$48,"▲","-")),2)</f>
        <v>6.64</v>
      </c>
      <c r="F19" s="134">
        <f>ROUND(VALUE(SUBSTITUTE(実質収支比率等に係る経年分析!J$48,"▲","-")),2)</f>
        <v>8.4600000000000009</v>
      </c>
    </row>
    <row r="20" spans="1:11" x14ac:dyDescent="0.15">
      <c r="A20" s="134" t="s">
        <v>43</v>
      </c>
      <c r="B20" s="134">
        <f>ROUND(VALUE(SUBSTITUTE(実質収支比率等に係る経年分析!F$47,"▲","-")),2)</f>
        <v>18.920000000000002</v>
      </c>
      <c r="C20" s="134">
        <f>ROUND(VALUE(SUBSTITUTE(実質収支比率等に係る経年分析!G$47,"▲","-")),2)</f>
        <v>14.71</v>
      </c>
      <c r="D20" s="134">
        <f>ROUND(VALUE(SUBSTITUTE(実質収支比率等に係る経年分析!H$47,"▲","-")),2)</f>
        <v>16.22</v>
      </c>
      <c r="E20" s="134">
        <f>ROUND(VALUE(SUBSTITUTE(実質収支比率等に係る経年分析!I$47,"▲","-")),2)</f>
        <v>15.99</v>
      </c>
      <c r="F20" s="134">
        <f>ROUND(VALUE(SUBSTITUTE(実質収支比率等に係る経年分析!J$47,"▲","-")),2)</f>
        <v>20.170000000000002</v>
      </c>
    </row>
    <row r="21" spans="1:11" x14ac:dyDescent="0.15">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-6.97</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8.4600000000000009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28.88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645</v>
      </c>
      <c r="E42" s="136"/>
      <c r="F42" s="136"/>
      <c r="G42" s="136">
        <f>'実質公債費比率（分子）の構造'!L$52</f>
        <v>642</v>
      </c>
      <c r="H42" s="136"/>
      <c r="I42" s="136"/>
      <c r="J42" s="136">
        <f>'実質公債費比率（分子）の構造'!M$52</f>
        <v>615</v>
      </c>
      <c r="K42" s="136"/>
      <c r="L42" s="136"/>
      <c r="M42" s="136">
        <f>'実質公債費比率（分子）の構造'!N$52</f>
        <v>604</v>
      </c>
      <c r="N42" s="136"/>
      <c r="O42" s="136"/>
      <c r="P42" s="136">
        <f>'実質公債費比率（分子）の構造'!O$52</f>
        <v>537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299</v>
      </c>
      <c r="C46" s="136"/>
      <c r="D46" s="136"/>
      <c r="E46" s="136">
        <f>'実質公債費比率（分子）の構造'!L$48</f>
        <v>299</v>
      </c>
      <c r="F46" s="136"/>
      <c r="G46" s="136"/>
      <c r="H46" s="136">
        <f>'実質公債費比率（分子）の構造'!M$48</f>
        <v>273</v>
      </c>
      <c r="I46" s="136"/>
      <c r="J46" s="136"/>
      <c r="K46" s="136">
        <f>'実質公債費比率（分子）の構造'!N$48</f>
        <v>290</v>
      </c>
      <c r="L46" s="136"/>
      <c r="M46" s="136"/>
      <c r="N46" s="136">
        <f>'実質公債費比率（分子）の構造'!O$48</f>
        <v>289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545</v>
      </c>
      <c r="C49" s="136"/>
      <c r="D49" s="136"/>
      <c r="E49" s="136">
        <f>'実質公債費比率（分子）の構造'!L$45</f>
        <v>543</v>
      </c>
      <c r="F49" s="136"/>
      <c r="G49" s="136"/>
      <c r="H49" s="136">
        <f>'実質公債費比率（分子）の構造'!M$45</f>
        <v>527</v>
      </c>
      <c r="I49" s="136"/>
      <c r="J49" s="136"/>
      <c r="K49" s="136">
        <f>'実質公債費比率（分子）の構造'!N$45</f>
        <v>462</v>
      </c>
      <c r="L49" s="136"/>
      <c r="M49" s="136"/>
      <c r="N49" s="136">
        <f>'実質公債費比率（分子）の構造'!O$45</f>
        <v>470</v>
      </c>
      <c r="O49" s="136"/>
      <c r="P49" s="136"/>
    </row>
    <row r="50" spans="1:16" x14ac:dyDescent="0.15">
      <c r="A50" s="136" t="s">
        <v>59</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200</v>
      </c>
      <c r="G50" s="136" t="e">
        <f>NA()</f>
        <v>#N/A</v>
      </c>
      <c r="H50" s="136" t="e">
        <f>NA()</f>
        <v>#N/A</v>
      </c>
      <c r="I50" s="136">
        <f>IF(ISNUMBER('実質公債費比率（分子）の構造'!M$53),'実質公債費比率（分子）の構造'!M$53,NA())</f>
        <v>185</v>
      </c>
      <c r="J50" s="136" t="e">
        <f>NA()</f>
        <v>#N/A</v>
      </c>
      <c r="K50" s="136" t="e">
        <f>NA()</f>
        <v>#N/A</v>
      </c>
      <c r="L50" s="136">
        <f>IF(ISNUMBER('実質公債費比率（分子）の構造'!N$53),'実質公債費比率（分子）の構造'!N$53,NA())</f>
        <v>148</v>
      </c>
      <c r="M50" s="136" t="e">
        <f>NA()</f>
        <v>#N/A</v>
      </c>
      <c r="N50" s="136" t="e">
        <f>NA()</f>
        <v>#N/A</v>
      </c>
      <c r="O50" s="136">
        <f>IF(ISNUMBER('実質公債費比率（分子）の構造'!O$53),'実質公債費比率（分子）の構造'!O$53,NA())</f>
        <v>222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6265</v>
      </c>
      <c r="E56" s="135"/>
      <c r="F56" s="135"/>
      <c r="G56" s="135">
        <f>'将来負担比率（分子）の構造'!J$51</f>
        <v>6251</v>
      </c>
      <c r="H56" s="135"/>
      <c r="I56" s="135"/>
      <c r="J56" s="135">
        <f>'将来負担比率（分子）の構造'!K$51</f>
        <v>6071</v>
      </c>
      <c r="K56" s="135"/>
      <c r="L56" s="135"/>
      <c r="M56" s="135">
        <f>'将来負担比率（分子）の構造'!L$51</f>
        <v>5874</v>
      </c>
      <c r="N56" s="135"/>
      <c r="O56" s="135"/>
      <c r="P56" s="135">
        <f>'将来負担比率（分子）の構造'!M$51</f>
        <v>5971</v>
      </c>
    </row>
    <row r="57" spans="1:16" x14ac:dyDescent="0.15">
      <c r="A57" s="135" t="s">
        <v>35</v>
      </c>
      <c r="B57" s="135"/>
      <c r="C57" s="135"/>
      <c r="D57" s="135">
        <f>'将来負担比率（分子）の構造'!I$50</f>
        <v>402</v>
      </c>
      <c r="E57" s="135"/>
      <c r="F57" s="135"/>
      <c r="G57" s="135">
        <f>'将来負担比率（分子）の構造'!J$50</f>
        <v>332</v>
      </c>
      <c r="H57" s="135"/>
      <c r="I57" s="135"/>
      <c r="J57" s="135">
        <f>'将来負担比率（分子）の構造'!K$50</f>
        <v>268</v>
      </c>
      <c r="K57" s="135"/>
      <c r="L57" s="135"/>
      <c r="M57" s="135">
        <f>'将来負担比率（分子）の構造'!L$50</f>
        <v>198</v>
      </c>
      <c r="N57" s="135"/>
      <c r="O57" s="135"/>
      <c r="P57" s="135">
        <f>'将来負担比率（分子）の構造'!M$50</f>
        <v>175</v>
      </c>
    </row>
    <row r="58" spans="1:16" x14ac:dyDescent="0.15">
      <c r="A58" s="135" t="s">
        <v>34</v>
      </c>
      <c r="B58" s="135"/>
      <c r="C58" s="135"/>
      <c r="D58" s="135">
        <f>'将来負担比率（分子）の構造'!I$49</f>
        <v>5055</v>
      </c>
      <c r="E58" s="135"/>
      <c r="F58" s="135"/>
      <c r="G58" s="135">
        <f>'将来負担比率（分子）の構造'!J$49</f>
        <v>5038</v>
      </c>
      <c r="H58" s="135"/>
      <c r="I58" s="135"/>
      <c r="J58" s="135">
        <f>'将来負担比率（分子）の構造'!K$49</f>
        <v>5413</v>
      </c>
      <c r="K58" s="135"/>
      <c r="L58" s="135"/>
      <c r="M58" s="135">
        <f>'将来負担比率（分子）の構造'!L$49</f>
        <v>5689</v>
      </c>
      <c r="N58" s="135"/>
      <c r="O58" s="135"/>
      <c r="P58" s="135">
        <f>'将来負担比率（分子）の構造'!M$49</f>
        <v>5903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v>
      </c>
      <c r="C61" s="135"/>
      <c r="D61" s="135"/>
      <c r="E61" s="135">
        <f>'将来負担比率（分子）の構造'!J$46</f>
        <v>6</v>
      </c>
      <c r="F61" s="135"/>
      <c r="G61" s="135"/>
      <c r="H61" s="135">
        <f>'将来負担比率（分子）の構造'!K$46</f>
        <v>6</v>
      </c>
      <c r="I61" s="135"/>
      <c r="J61" s="135"/>
      <c r="K61" s="135">
        <f>'将来負担比率（分子）の構造'!L$46</f>
        <v>5</v>
      </c>
      <c r="L61" s="135"/>
      <c r="M61" s="135"/>
      <c r="N61" s="135">
        <f>'将来負担比率（分子）の構造'!M$46</f>
        <v>5</v>
      </c>
      <c r="O61" s="135"/>
      <c r="P61" s="135"/>
    </row>
    <row r="62" spans="1:16" x14ac:dyDescent="0.15">
      <c r="A62" s="135" t="s">
        <v>29</v>
      </c>
      <c r="B62" s="135">
        <f>'将来負担比率（分子）の構造'!I$45</f>
        <v>850</v>
      </c>
      <c r="C62" s="135"/>
      <c r="D62" s="135"/>
      <c r="E62" s="135">
        <f>'将来負担比率（分子）の構造'!J$45</f>
        <v>826</v>
      </c>
      <c r="F62" s="135"/>
      <c r="G62" s="135"/>
      <c r="H62" s="135">
        <f>'将来負担比率（分子）の構造'!K$45</f>
        <v>844</v>
      </c>
      <c r="I62" s="135"/>
      <c r="J62" s="135"/>
      <c r="K62" s="135">
        <f>'将来負担比率（分子）の構造'!L$45</f>
        <v>806</v>
      </c>
      <c r="L62" s="135"/>
      <c r="M62" s="135"/>
      <c r="N62" s="135">
        <f>'将来負担比率（分子）の構造'!M$45</f>
        <v>725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4516</v>
      </c>
      <c r="C64" s="135"/>
      <c r="D64" s="135"/>
      <c r="E64" s="135">
        <f>'将来負担比率（分子）の構造'!J$43</f>
        <v>4253</v>
      </c>
      <c r="F64" s="135"/>
      <c r="G64" s="135"/>
      <c r="H64" s="135">
        <f>'将来負担比率（分子）の構造'!K$43</f>
        <v>3988</v>
      </c>
      <c r="I64" s="135"/>
      <c r="J64" s="135"/>
      <c r="K64" s="135">
        <f>'将来負担比率（分子）の構造'!L$43</f>
        <v>3848</v>
      </c>
      <c r="L64" s="135"/>
      <c r="M64" s="135"/>
      <c r="N64" s="135">
        <f>'将来負担比率（分子）の構造'!M$43</f>
        <v>3661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4789</v>
      </c>
      <c r="C66" s="135"/>
      <c r="D66" s="135"/>
      <c r="E66" s="135">
        <f>'将来負担比率（分子）の構造'!J$41</f>
        <v>4719</v>
      </c>
      <c r="F66" s="135"/>
      <c r="G66" s="135"/>
      <c r="H66" s="135">
        <f>'将来負担比率（分子）の構造'!K$41</f>
        <v>4665</v>
      </c>
      <c r="I66" s="135"/>
      <c r="J66" s="135"/>
      <c r="K66" s="135">
        <f>'将来負担比率（分子）の構造'!L$41</f>
        <v>4529</v>
      </c>
      <c r="L66" s="135"/>
      <c r="M66" s="135"/>
      <c r="N66" s="135">
        <f>'将来負担比率（分子）の構造'!M$41</f>
        <v>4591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9" zoomScaleNormal="89" zoomScaleSheetLayoutView="55" workbookViewId="0">
      <selection activeCell="G82" sqref="G82"/>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9"/>
      <c r="B1" s="1251"/>
      <c r="P1" s="244"/>
      <c r="Q1" s="244"/>
    </row>
    <row r="2" spans="1:51" ht="25.5" x14ac:dyDescent="0.25">
      <c r="A2" s="1249"/>
      <c r="C2" s="1250"/>
      <c r="P2" s="244"/>
      <c r="Q2" s="244"/>
    </row>
    <row r="3" spans="1:51" ht="25.5" x14ac:dyDescent="0.25">
      <c r="A3" s="1249"/>
      <c r="C3" s="1250"/>
      <c r="P3" s="244"/>
      <c r="Q3" s="244"/>
    </row>
    <row r="4" spans="1:51" s="1248"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575</v>
      </c>
    </row>
    <row r="11" spans="1:51" s="1248"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575</v>
      </c>
    </row>
    <row r="13" spans="1:51" s="1248"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x14ac:dyDescent="0.1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x14ac:dyDescent="0.1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x14ac:dyDescent="0.1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x14ac:dyDescent="0.1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x14ac:dyDescent="0.15">
      <c r="P19" s="244"/>
      <c r="Q19" s="244"/>
    </row>
    <row r="20" spans="1:259" ht="13.5" x14ac:dyDescent="0.15">
      <c r="P20" s="244"/>
      <c r="Q20" s="244"/>
    </row>
    <row r="21" spans="1:259" ht="17.25" x14ac:dyDescent="0.15">
      <c r="B21" s="1247"/>
      <c r="C21" s="246"/>
      <c r="D21" s="246"/>
      <c r="E21" s="246"/>
      <c r="F21" s="246"/>
      <c r="G21" s="246"/>
      <c r="H21" s="246"/>
      <c r="I21" s="246"/>
      <c r="J21" s="246"/>
      <c r="K21" s="246"/>
      <c r="L21" s="246"/>
      <c r="M21" s="246"/>
      <c r="N21" s="1246"/>
      <c r="O21" s="246"/>
      <c r="P21" s="247"/>
      <c r="Q21" s="244"/>
      <c r="IY21" s="1245"/>
    </row>
    <row r="22" spans="1:259" ht="17.25" x14ac:dyDescent="0.15">
      <c r="B22" s="248"/>
      <c r="IY22" s="124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574</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570</v>
      </c>
      <c r="I42" s="1229"/>
      <c r="J42" s="1229"/>
      <c r="K42" s="1229"/>
      <c r="L42" s="244"/>
      <c r="M42" s="244"/>
      <c r="N42" s="244"/>
      <c r="O42" s="244"/>
    </row>
    <row r="43" spans="2:17" ht="13.5" x14ac:dyDescent="0.15">
      <c r="B43" s="248"/>
      <c r="C43" s="244"/>
      <c r="D43" s="244"/>
      <c r="E43" s="244"/>
      <c r="F43" s="244"/>
      <c r="G43" s="1243"/>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573</v>
      </c>
    </row>
    <row r="50" spans="1:17" ht="13.5" x14ac:dyDescent="0.15">
      <c r="B50" s="248"/>
      <c r="C50" s="244"/>
      <c r="D50" s="244"/>
      <c r="E50" s="244"/>
      <c r="F50" s="244"/>
      <c r="G50" s="1213"/>
      <c r="H50" s="1212"/>
      <c r="I50" s="1212"/>
      <c r="J50" s="1211"/>
      <c r="K50" s="1210" t="s">
        <v>526</v>
      </c>
      <c r="L50" s="1210" t="s">
        <v>527</v>
      </c>
      <c r="M50" s="1210" t="s">
        <v>528</v>
      </c>
      <c r="N50" s="1210" t="s">
        <v>529</v>
      </c>
      <c r="O50" s="1210" t="s">
        <v>530</v>
      </c>
    </row>
    <row r="51" spans="1:17" ht="13.5" x14ac:dyDescent="0.15">
      <c r="B51" s="248"/>
      <c r="C51" s="244"/>
      <c r="D51" s="244"/>
      <c r="E51" s="244"/>
      <c r="F51" s="244"/>
      <c r="G51" s="1209" t="s">
        <v>567</v>
      </c>
      <c r="H51" s="1208"/>
      <c r="I51" s="1207" t="s">
        <v>565</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572</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566</v>
      </c>
      <c r="H55" s="1198"/>
      <c r="I55" s="1197" t="s">
        <v>565</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572</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571</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570</v>
      </c>
      <c r="I64" s="1229"/>
      <c r="J64" s="1229"/>
      <c r="K64" s="1229"/>
      <c r="L64" s="244"/>
      <c r="M64" s="244"/>
      <c r="N64" s="244"/>
      <c r="O64" s="244"/>
    </row>
    <row r="65" spans="2:30" ht="13.5" x14ac:dyDescent="0.15">
      <c r="B65" s="248"/>
      <c r="C65" s="244"/>
      <c r="D65" s="244"/>
      <c r="E65" s="244"/>
      <c r="F65" s="244"/>
      <c r="G65" s="1228" t="s">
        <v>569</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568</v>
      </c>
      <c r="I71" s="1217"/>
      <c r="J71" s="1216"/>
      <c r="K71" s="1216"/>
      <c r="L71" s="1215"/>
      <c r="M71" s="1216"/>
      <c r="N71" s="1215"/>
      <c r="O71" s="1214"/>
    </row>
    <row r="72" spans="2:30" ht="13.5" x14ac:dyDescent="0.15">
      <c r="B72" s="248"/>
      <c r="C72" s="244"/>
      <c r="D72" s="244"/>
      <c r="E72" s="244"/>
      <c r="F72" s="244"/>
      <c r="G72" s="1213"/>
      <c r="H72" s="1212"/>
      <c r="I72" s="1212"/>
      <c r="J72" s="1211"/>
      <c r="K72" s="1210" t="s">
        <v>526</v>
      </c>
      <c r="L72" s="1210" t="s">
        <v>527</v>
      </c>
      <c r="M72" s="1210" t="s">
        <v>528</v>
      </c>
      <c r="N72" s="1210" t="s">
        <v>529</v>
      </c>
      <c r="O72" s="1210" t="s">
        <v>530</v>
      </c>
    </row>
    <row r="73" spans="2:30" ht="13.5" x14ac:dyDescent="0.15">
      <c r="B73" s="248"/>
      <c r="C73" s="244"/>
      <c r="D73" s="244"/>
      <c r="E73" s="244"/>
      <c r="F73" s="244"/>
      <c r="G73" s="1209" t="s">
        <v>567</v>
      </c>
      <c r="H73" s="1208"/>
      <c r="I73" s="1207" t="s">
        <v>565</v>
      </c>
      <c r="J73" s="1207"/>
      <c r="K73" s="1196"/>
      <c r="L73" s="1196"/>
      <c r="M73" s="1195"/>
      <c r="N73" s="1195"/>
      <c r="O73" s="1195"/>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564</v>
      </c>
      <c r="J75" s="1197"/>
      <c r="K75" s="1203">
        <v>9.1</v>
      </c>
      <c r="L75" s="1203">
        <v>7.7</v>
      </c>
      <c r="M75" s="1203">
        <v>6.5</v>
      </c>
      <c r="N75" s="1203">
        <v>6</v>
      </c>
      <c r="O75" s="1203">
        <v>6.2</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566</v>
      </c>
      <c r="H77" s="1198"/>
      <c r="I77" s="1197" t="s">
        <v>565</v>
      </c>
      <c r="J77" s="1197"/>
      <c r="K77" s="1196">
        <v>35.299999999999997</v>
      </c>
      <c r="L77" s="1196">
        <v>29.4</v>
      </c>
      <c r="M77" s="1195">
        <v>18.899999999999999</v>
      </c>
      <c r="N77" s="1195">
        <v>10.199999999999999</v>
      </c>
      <c r="O77" s="1195">
        <v>13.1</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564</v>
      </c>
      <c r="J79" s="1189"/>
      <c r="K79" s="1188">
        <v>11.6</v>
      </c>
      <c r="L79" s="1188">
        <v>10.9</v>
      </c>
      <c r="M79" s="1188">
        <v>10.1</v>
      </c>
      <c r="N79" s="1188">
        <v>9.1</v>
      </c>
      <c r="O79" s="1188">
        <v>8.9</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88" zoomScaleNormal="88" zoomScaleSheetLayoutView="70" workbookViewId="0">
      <selection activeCell="G82" sqref="G8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82" sqref="G8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2017-03-10T06:27:14Z</cp:lastPrinted>
  <dcterms:created xsi:type="dcterms:W3CDTF">2017-02-15T22:56:56Z</dcterms:created>
  <dcterms:modified xsi:type="dcterms:W3CDTF">2017-05-17T01:12:17Z</dcterms:modified>
</cp:coreProperties>
</file>