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24vm-lfil01\共有フォルダ\税財政課LG\R07\01財政班\調査・報告（財政／起債／公営企業／公会計）\公会計\9.17〆令和５年度財政状況資料集の作成について（2回目・地方公会計関係）\"/>
    </mc:Choice>
  </mc:AlternateContent>
  <xr:revisionPtr revIDLastSave="0" documentId="13_ncr:1_{32ED325A-4B6E-4CF1-852E-050842CE6ABF}"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9" r:id="rId15"/>
    <sheet name="施設類型別ストック情報分析表②" sheetId="18"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<sst xmlns="http://schemas.openxmlformats.org/spreadsheetml/2006/main" count="1169" uniqueCount="573">
  <si>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</si>
  <si>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</si>
  <si>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</si>
  <si>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</si>
  <si>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</si>
  <si>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</si>
  <si>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</si>
  <si>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</si>
  <si>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</si>
  <si>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</si>
  <si>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</si>
  <si>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</si>
  <si>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</si>
  <si>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</si>
  <si>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</si>
  <si>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</si>
  <si>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</si>
  <si>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</si>
  <si>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</si>
  <si>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</si>
  <si>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</si>
  <si>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</si>
  <si>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</si>
  <si>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</si>
  <si>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</si>
  <si>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</si>
  <si>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</si>
  <si>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</si>
  <si>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</si>
  <si>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</si>
  <si>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</si>
  <si>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</si>
  <si>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</si>
  <si>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</si>
  <si>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</si>
  <si>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</si>
  <si>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</si>
  <si>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</si>
  <si>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</si>
  <si>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</si>
  <si>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</si>
  <si>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</si>
  <si>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</si>
  <si>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</si>
  <si>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</si>
  <si>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</si>
  <si>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</si>
  <si>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</si>
  <si>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</si>
  <si>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</si>
  <si>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</si>
  <si>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</si>
  <si>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</si>
  <si>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</si>
  <si>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</si>
  <si>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</si>
  <si>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</si>
  <si>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</si>
  <si>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</si>
  <si>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</si>
  <si>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</si>
  <si>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</si>
  <si>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</si>
  <si>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</si>
  <si>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</si>
  <si>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</si>
  <si>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</si>
  <si>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</si>
  <si>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</si>
  <si>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</si>
  <si>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</si>
  <si>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</si>
  <si>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</si>
  <si>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</si>
  <si>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</si>
  <si>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</si>
  <si>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</si>
  <si>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</si>
  <si>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</si>
  <si>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</si>
  <si>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</si>
  <si>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</si>
  <si>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</si>
  <si>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</si>
  <si>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</si>
  <si>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</si>
  <si>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</si>
  <si>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</si>
  <si>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</si>
  <si>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</si>
  <si>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</si>
  <si>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</si>
  <si>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</si>
  <si>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</si>
  <si>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佐々町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</si>
  <si>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</si>
  <si>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</si>
  <si>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</si>
  <si>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</si>
  <si>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</si>
  <si>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</si>
  <si>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</si>
  <si>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</si>
  <si>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</si>
  <si>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</si>
  <si>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</si>
  <si>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</si>
  <si>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</si>
  <si>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</si>
  <si>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</si>
  <si>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</si>
  <si>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</si>
  <si>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</si>
  <si>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</si>
  <si>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</si>
  <si>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</si>
  <si>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</si>
  <si>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</si>
  <si>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</si>
  <si>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</si>
  <si>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</si>
  <si>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</si>
  <si>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</si>
  <si>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</si>
  <si>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</si>
  <si>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</si>
  <si>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</si>
  <si>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</si>
  <si>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</si>
  <si>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</si>
  <si>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</si>
  <si>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</si>
  <si>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</si>
  <si>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</si>
  <si>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</si>
  <si>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</si>
  <si>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</si>
  <si>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</si>
  <si>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</si>
  <si>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</si>
  <si>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</si>
  <si>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</si>
  <si>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</si>
  <si>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</si>
  <si>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</si>
  <si>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</si>
  <si>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</si>
  <si>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</si>
  <si>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</si>
  <si>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</si>
  <si>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</si>
  <si>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</si>
  <si>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</si>
  <si>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</si>
  <si>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</si>
  <si>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</si>
  <si>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</si>
  <si>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</si>
  <si>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</si>
  <si>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</si>
  <si>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</si>
  <si>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</si>
  <si>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</si>
  <si>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</si>
  <si>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</si>
  <si>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</si>
  <si>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</si>
  <si>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</si>
  <si>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</si>
  <si>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</si>
  <si>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</si>
  <si>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</si>
  <si>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</si>
  <si>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</si>
  <si>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</si>
  <si>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</si>
  <si>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</si>
  <si>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</si>
  <si>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</si>
  <si>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</si>
  <si>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</si>
  <si>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</si>
  <si>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</si>
  <si>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</si>
  <si>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</si>
  <si>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</si>
  <si>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</si>
  <si>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</si>
  <si>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</si>
  <si>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</si>
  <si>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</si>
  <si>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</si>
  <si>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</si>
  <si>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</si>
  <si>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</si>
  <si>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</si>
  <si>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</si>
  <si>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</si>
  <si>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</si>
  <si>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</si>
  <si>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</si>
  <si>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</si>
  <si>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</si>
  <si>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</si>
  <si>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長崎県佐々町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</si>
  <si>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</si>
  <si>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</si>
  <si>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</si>
  <si>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</si>
  <si>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</si>
  <si>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</si>
  <si>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</si>
  <si>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</si>
  <si>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</si>
  <si>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</si>
  <si>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</si>
  <si>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</si>
  <si>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</si>
  <si>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</si>
  <si>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</si>
  <si>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</si>
  <si>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</si>
  <si>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</si>
  <si>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</si>
  <si>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</si>
  <si>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</si>
  <si>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</si>
  <si>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</si>
  <si>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</si>
  <si>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</si>
  <si>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</si>
  <si>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</si>
  <si>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</si>
  <si>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</si>
  <si>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</si>
  <si>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</si>
  <si>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</si>
  <si>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</si>
  <si>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</si>
  <si>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</si>
  <si>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</si>
  <si>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</si>
  <si>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</si>
  <si>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</si>
  <si>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</si>
  <si>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</si>
  <si>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</si>
  <si>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</si>
  <si>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</si>
  <si>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</si>
  <si>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</si>
  <si>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</si>
  <si>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</si>
  <si>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</si>
  <si>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</si>
  <si>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</si>
  <si>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</si>
  <si>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</si>
  <si>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</si>
  <si>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</si>
  <si>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</si>
  <si>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</si>
  <si>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</si>
  <si>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</si>
  <si>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</si>
  <si>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</si>
  <si>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</si>
  <si>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</si>
  <si>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</si>
  <si>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</si>
  <si>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</si>
  <si>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</si>
  <si>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</si>
  <si>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</si>
  <si>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</si>
  <si>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</si>
  <si>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</si>
  <si>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</si>
  <si>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</si>
  <si>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</si>
  <si>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</si>
  <si>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</si>
  <si>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</si>
  <si>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</si>
  <si>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</si>
  <si>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</si>
  <si>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</si>
  <si>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</si>
  <si>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</si>
  <si>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</si>
  <si>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</si>
  <si>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</si>
  <si>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</si>
  <si>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</si>
  <si>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</si>
  <si>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</si>
  <si>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</si>
  <si>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</si>
  <si>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</si>
  <si>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</si>
  <si>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</si>
  <si>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</si>
  <si>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</si>
  <si>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</si>
  <si>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</si>
  <si>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</si>
  <si>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</si>
  <si>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</si>
  <si>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</si>
  <si>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</si>
  <si>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</si>
  <si>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</si>
  <si>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</si>
  <si>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</si>
  <si>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</si>
  <si>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</si>
  <si>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</si>
  <si>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</si>
  <si>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</si>
  <si>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</si>
  <si>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</si>
  <si>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</si>
  <si>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</si>
  <si>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</si>
  <si>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</si>
  <si>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</si>
  <si>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</si>
  <si>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</si>
  <si>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</si>
  <si>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</si>
  <si>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</si>
  <si>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</si>
  <si>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</si>
  <si>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</si>
  <si>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</si>
  <si>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</si>
  <si>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</si>
  <si>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</si>
  <si>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</si>
  <si>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</si>
  <si>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</si>
  <si>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</si>
  <si>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</si>
  <si>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</si>
  <si>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</si>
  <si>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</si>
  <si>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</si>
  <si>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</si>
  <si>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</si>
  <si>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</si>
  <si>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</si>
  <si>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</si>
  <si>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</si>
  <si>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</si>
  <si>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</si>
  <si>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長崎県佐々町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</si>
  <si>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</si>
  <si>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</si>
  <si>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</si>
  <si>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</si>
  <si>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</si>
  <si>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</si>
  <si>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</si>
  <si>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</si>
  <si>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</si>
  <si>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</si>
  <si>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</si>
  <si>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</si>
  <si>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</si>
  <si>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</si>
  <si>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</si>
  <si>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</si>
  <si>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</si>
  <si>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</si>
  <si>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</si>
  <si>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</si>
  <si>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</si>
  <si>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</si>
  <si>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</si>
  <si>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</si>
  <si>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</si>
  <si>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</si>
  <si>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</si>
  <si>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</si>
  <si>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</si>
  <si>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</si>
  <si>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</si>
  <si>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</si>
  <si>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</si>
  <si>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</si>
  <si>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</si>
  <si>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</si>
  <si>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</si>
  <si>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</si>
  <si>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</si>
  <si>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</si>
  <si>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</si>
  <si>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</si>
  <si>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</si>
  <si>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</si>
  <si>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</si>
  <si>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</si>
  <si>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</si>
  <si>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</si>
  <si>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</si>
  <si>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</si>
  <si>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</si>
  <si>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</si>
  <si>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</si>
  <si>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</si>
  <si>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</si>
  <si>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</si>
  <si>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</si>
  <si>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</si>
  <si>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</si>
  <si>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</si>
  <si>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</si>
  <si>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</si>
  <si>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</si>
  <si>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</si>
  <si>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</si>
  <si>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</si>
  <si>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</si>
  <si>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</si>
  <si>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</si>
  <si>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</si>
  <si>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</si>
  <si>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</si>
  <si>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</si>
  <si>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</si>
  <si>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</si>
  <si>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</si>
  <si>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</si>
  <si>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</si>
  <si>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</si>
  <si>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</si>
  <si>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</si>
  <si>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</si>
  <si>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</si>
  <si>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</si>
  <si>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</si>
  <si>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</si>
  <si>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</si>
  <si>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</si>
  <si>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</si>
  <si>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</si>
  <si>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</si>
  <si>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</si>
  <si>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</si>
  <si>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</si>
  <si>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</si>
  <si>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</si>
  <si>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</si>
  <si>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</si>
  <si>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</si>
  <si>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</si>
  <si>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</si>
  <si>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</si>
  <si>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</si>
  <si>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</si>
  <si>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</si>
  <si>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</si>
  <si>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</si>
  <si>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</si>
  <si>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</si>
  <si>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</si>
  <si>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</si>
  <si>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</si>
  <si>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</si>
  <si>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</si>
  <si>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</si>
  <si>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</si>
  <si>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</si>
  <si>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</si>
  <si>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</si>
  <si>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</si>
  <si>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</si>
  <si>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</si>
  <si>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</si>
  <si>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</si>
  <si>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</si>
  <si>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</si>
  <si>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</si>
  <si>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</si>
  <si>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</si>
  <si>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</si>
  <si>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</si>
  <si>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</si>
  <si>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</si>
  <si>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</si>
  <si>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</si>
  <si>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</si>
  <si>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</si>
  <si>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</si>
  <si>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</si>
  <si>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</si>
  <si>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</si>
  <si>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</si>
  <si>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</si>
  <si>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</si>
  <si>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</si>
  <si>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</si>
  <si>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</si>
  <si>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</si>
  <si>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</si>
  <si>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</si>
  <si>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</si>
  <si>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</si>
  <si>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</si>
  <si>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</si>
  <si>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</si>
  <si>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</si>
  <si>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</si>
  <si>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</si>
  <si>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</si>
  <si>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</si>
  <si>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</si>
  <si>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</si>
  <si>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</si>
  <si>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</si>
  <si>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</si>
  <si>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</si>
  <si>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</si>
  <si>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</si>
  <si>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</si>
  <si>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</si>
  <si>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</si>
  <si>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</si>
  <si>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</si>
  <si>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</si>
  <si>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</si>
  <si>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9.67</t>
  </si>
  <si>
    <t>水道事業会計</t>
  </si>
  <si>
    <t>一般会計</t>
  </si>
  <si>
    <t>介護保険特別会計</t>
  </si>
  <si>
    <t>公共下水道事業会計</t>
  </si>
  <si>
    <t>国民健康保険特別会計</t>
  </si>
  <si>
    <t>国民健康保険診療所特別会計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</si>
  <si>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</si>
  <si>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</si>
  <si>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</si>
  <si>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</si>
  <si>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</si>
  <si>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</si>
  <si>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</si>
  <si>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</si>
  <si>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公共施設整備基金</t>
    <rPh sb="0" eb="2">
      <t>コウキョウ</t>
    </rPh>
    <rPh sb="2" eb="4">
      <t>シセツ</t>
    </rPh>
    <rPh sb="4" eb="6">
      <t>セイビ</t>
    </rPh>
    <rPh sb="6" eb="8">
      <t>キキン</t>
    </rPh>
    <phoneticPr fontId="5"/>
  </si>
  <si>
    <t>庁舎整備基金</t>
    <rPh sb="0" eb="2">
      <t>チョウシャ</t>
    </rPh>
    <rPh sb="2" eb="4">
      <t>セイビ</t>
    </rPh>
    <rPh sb="4" eb="6">
      <t>キキン</t>
    </rPh>
    <phoneticPr fontId="5"/>
  </si>
  <si>
    <t>地域振興基金</t>
    <rPh sb="0" eb="2">
      <t>チイキ</t>
    </rPh>
    <rPh sb="2" eb="4">
      <t>シンコウ</t>
    </rPh>
    <rPh sb="4" eb="6">
      <t>キキン</t>
    </rPh>
    <phoneticPr fontId="5"/>
  </si>
  <si>
    <t>地域福祉基金</t>
    <phoneticPr fontId="5"/>
  </si>
  <si>
    <t>ふるさと応援基金</t>
    <rPh sb="4" eb="6">
      <t>オウエン</t>
    </rPh>
    <rPh sb="6" eb="8">
      <t>キキン</t>
    </rPh>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</si>
  <si>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</si>
  <si>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</si>
  <si>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</si>
  <si>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</si>
  <si>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</si>
  <si>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</si>
  <si>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</si>
  <si>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長崎県後期高齢者医療広域連合（後期高齢者医療事業会計）</t>
  </si>
  <si>
    <t>長崎県林業公社</t>
    <phoneticPr fontId="10"/>
  </si>
  <si>
    <t>-</t>
    <phoneticPr fontId="2"/>
  </si>
  <si>
    <t>〇</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</si>
  <si>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</si>
  <si>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</si>
  <si>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</si>
  <si>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</si>
  <si>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</si>
  <si>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前年度比+12.6ポイント（△83.0％）となっている。これは令和5年度発行のごみ処理施設基幹的設備改良事業や庁舎建設事業などによる一般会計等の地方債現在高の増加と、これらに伴う特定目的基金の取崩しなどによる充当可能財源等の減少が主な要因である。実質公債費比率については前年度比+0.2ポイント（8.8％）となっている。これは一般会計等の元利償還金の増や公債費算入額の減などにより、単年度実質公債費比率が9.0％と前年度比+0.2ポイントと上昇したことから、実質公債費比率（3ヵ年平均）も増加している。また、実質公債費比率は類似団体内平均値よりも0.7％高いが、これは下水道事業（公営企業）経営による準元利償還金の発生などが主な要因と考えられる。今後、大型事業を実施したことで公債費の増加（実質公債費比率上昇要因）と充当可能財源の減少（将来負担比率上昇要因）が予想されるため、事業の優先度や必要性などを十分に勘案するなどして、財政の健全化に努める。</t>
    <rPh sb="48" eb="52">
      <t>ショリシセツ</t>
    </rPh>
    <rPh sb="52" eb="57">
      <t>キカンテキセツビ</t>
    </rPh>
    <rPh sb="57" eb="61">
      <t>カイリョウジギョウ</t>
    </rPh>
    <rPh sb="170" eb="175">
      <t>イッパンカイケイトウ</t>
    </rPh>
    <rPh sb="176" eb="181">
      <t>ガンリショウカンキン</t>
    </rPh>
    <rPh sb="182" eb="183">
      <t>ゾウ</t>
    </rPh>
    <rPh sb="184" eb="187">
      <t>コウサイヒ</t>
    </rPh>
    <rPh sb="187" eb="190">
      <t>サンニュウガク</t>
    </rPh>
    <rPh sb="191" eb="192">
      <t>ゲン</t>
    </rPh>
    <rPh sb="236" eb="238">
      <t>ジッシツ</t>
    </rPh>
    <rPh sb="238" eb="241">
      <t>コウサイヒ</t>
    </rPh>
    <rPh sb="241" eb="243">
      <t>ヒリツ</t>
    </rPh>
    <rPh sb="246" eb="247">
      <t>ネン</t>
    </rPh>
    <rPh sb="247" eb="249">
      <t>ヘイキン</t>
    </rPh>
    <rPh sb="251" eb="253">
      <t>ゾウカ</t>
    </rPh>
    <rPh sb="352" eb="357">
      <t>ジッシツコウサイヒ</t>
    </rPh>
    <rPh sb="357" eb="359">
      <t>ヒリツ</t>
    </rPh>
    <rPh sb="359" eb="361">
      <t>ジョウショウ</t>
    </rPh>
    <rPh sb="361" eb="363">
      <t>ヨウイン</t>
    </rPh>
    <rPh sb="372" eb="374">
      <t>ゲンショウ</t>
    </rPh>
    <rPh sb="375" eb="377">
      <t>ショウライ</t>
    </rPh>
    <rPh sb="377" eb="381">
      <t>フタンヒリツ</t>
    </rPh>
    <rPh sb="381" eb="383">
      <t>ジョウショウ</t>
    </rPh>
    <rPh sb="383" eb="385">
      <t>ヨウイン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</si>
  <si>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</si>
  <si>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</si>
  <si>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</si>
  <si>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令和5年度は△83.0％とマイナス計上しているためグラフには本町の数値は表示されていない。しかし、庁舎建設事業や佐々クリーンセンター基幹的設備改良事業などの大型事業の完了による、地方債現在高の増加と充当可能基金の減少により将来負担比率は上昇し、令和10年度にはプラスの値に転じる見込み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</si>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</sst>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6CE7A5B-7125-4667-B72D-E63C209A804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9A6F-4419-B0E0-61F260A342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66564</c:v>
                </c:pt>
                <c:pt idx="1">
                  <c:v>62668</c:v>
                </c:pt>
                <c:pt idx="2">
                  <c:v>74559</c:v>
                </c:pt>
                <c:pt idx="3">
                  <c:v>99869</c:v>
                </c:pt>
                <c:pt idx="4">
                  <c:v>177517</c:v>
                </c:pt>
              </c:numCache>
            </c:numRef>
          </c:val>
          <c:smooth val="0"/>
          <c:extLst>
            <c:ext xmlns:c16="http://schemas.microsoft.com/office/drawing/2014/chart" uri="{C3380CC4-5D6E-409C-BE32-E72D297353CC}">
              <c16:uniqueId val="{00000001-9A6F-4419-B0E0-61F260A342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7.52</c:v>
                </c:pt>
                <c:pt idx="1">
                  <c:v>7.36</c:v>
                </c:pt>
                <c:pt idx="2">
                  <c:v>8.6199999999999992</c:v>
                </c:pt>
                <c:pt idx="3">
                  <c:v>8.66</c:v>
                </c:pt>
                <c:pt idx="4">
                  <c:v>8.08</c:v>
                </c:pt>
              </c:numCache>
            </c:numRef>
          </c:val>
          <c:extLst>
            <c:ext xmlns:c16="http://schemas.microsoft.com/office/drawing/2014/chart" uri="{C3380CC4-5D6E-409C-BE32-E72D297353CC}">
              <c16:uniqueId val="{00000000-63F1-461C-BA82-FC20894DA4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29.49</c:v>
                </c:pt>
                <c:pt idx="1">
                  <c:v>17.079999999999998</c:v>
                </c:pt>
                <c:pt idx="2">
                  <c:v>22.06</c:v>
                </c:pt>
                <c:pt idx="3">
                  <c:v>25.84</c:v>
                </c:pt>
                <c:pt idx="4">
                  <c:v>33.99</c:v>
                </c:pt>
              </c:numCache>
            </c:numRef>
          </c:val>
          <c:extLst>
            <c:ext xmlns:c16="http://schemas.microsoft.com/office/drawing/2014/chart" uri="{C3380CC4-5D6E-409C-BE32-E72D297353CC}">
              <c16:uniqueId val="{00000001-63F1-461C-BA82-FC20894DA40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13.36</c:v>
                </c:pt>
                <c:pt idx="1">
                  <c:v>-9.67</c:v>
                </c:pt>
                <c:pt idx="2">
                  <c:v>7.36</c:v>
                </c:pt>
                <c:pt idx="3">
                  <c:v>2.94</c:v>
                </c:pt>
                <c:pt idx="4">
                  <c:v>7.82</c:v>
                </c:pt>
              </c:numCache>
            </c:numRef>
          </c:val>
          <c:smooth val="0"/>
          <c:extLst>
            <c:ext xmlns:c16="http://schemas.microsoft.com/office/drawing/2014/chart" uri="{C3380CC4-5D6E-409C-BE32-E72D297353CC}">
              <c16:uniqueId val="{00000002-63F1-461C-BA82-FC20894DA40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2.77</c:v>
                </c:pt>
                <c:pt idx="2">
                  <c:v>#N/A</c:v>
                </c:pt>
                <c:pt idx="3">
                  <c:v>0.05</c:v>
                </c:pt>
                <c:pt idx="4">
                  <c:v>#N/A</c:v>
                </c:pt>
                <c:pt idx="5">
                  <c:v>0.05</c:v>
                </c:pt>
                <c:pt idx="6">
                  <c:v>0</c:v>
                </c:pt>
                <c:pt idx="7">
                  <c:v>0</c:v>
                </c:pt>
                <c:pt idx="8">
                  <c:v>0</c:v>
                </c:pt>
                <c:pt idx="9">
                  <c:v>0</c:v>
                </c:pt>
              </c:numCache>
            </c:numRef>
          </c:val>
          <c:extLst>
            <c:ext xmlns:c16="http://schemas.microsoft.com/office/drawing/2014/chart" uri="{C3380CC4-5D6E-409C-BE32-E72D297353CC}">
              <c16:uniqueId val="{00000000-0AA0-418C-8E3D-49BA4C3439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A0-418C-8E3D-49BA4C3439E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A0-418C-8E3D-49BA4C3439E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3-0AA0-418C-8E3D-49BA4C3439E9}"/>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0.04</c:v>
                </c:pt>
                <c:pt idx="8">
                  <c:v>#N/A</c:v>
                </c:pt>
                <c:pt idx="9">
                  <c:v>0.02</c:v>
                </c:pt>
              </c:numCache>
            </c:numRef>
          </c:val>
          <c:extLst>
            <c:ext xmlns:c16="http://schemas.microsoft.com/office/drawing/2014/chart" uri="{C3380CC4-5D6E-409C-BE32-E72D297353CC}">
              <c16:uniqueId val="{00000004-0AA0-418C-8E3D-49BA4C3439E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0.56000000000000005</c:v>
                </c:pt>
                <c:pt idx="2">
                  <c:v>#N/A</c:v>
                </c:pt>
                <c:pt idx="3">
                  <c:v>0.87</c:v>
                </c:pt>
                <c:pt idx="4">
                  <c:v>#N/A</c:v>
                </c:pt>
                <c:pt idx="5">
                  <c:v>0.63</c:v>
                </c:pt>
                <c:pt idx="6">
                  <c:v>#N/A</c:v>
                </c:pt>
                <c:pt idx="7">
                  <c:v>0.67</c:v>
                </c:pt>
                <c:pt idx="8">
                  <c:v>#N/A</c:v>
                </c:pt>
                <c:pt idx="9">
                  <c:v>0.41</c:v>
                </c:pt>
              </c:numCache>
            </c:numRef>
          </c:val>
          <c:extLst>
            <c:ext xmlns:c16="http://schemas.microsoft.com/office/drawing/2014/chart" uri="{C3380CC4-5D6E-409C-BE32-E72D297353CC}">
              <c16:uniqueId val="{00000005-0AA0-418C-8E3D-49BA4C3439E9}"/>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c:v>
                </c:pt>
                <c:pt idx="4">
                  <c:v>#N/A</c:v>
                </c:pt>
                <c:pt idx="5">
                  <c:v>0.34</c:v>
                </c:pt>
                <c:pt idx="6">
                  <c:v>#N/A</c:v>
                </c:pt>
                <c:pt idx="7">
                  <c:v>0.94</c:v>
                </c:pt>
                <c:pt idx="8">
                  <c:v>#N/A</c:v>
                </c:pt>
                <c:pt idx="9">
                  <c:v>0.9</c:v>
                </c:pt>
              </c:numCache>
            </c:numRef>
          </c:val>
          <c:extLst>
            <c:ext xmlns:c16="http://schemas.microsoft.com/office/drawing/2014/chart" uri="{C3380CC4-5D6E-409C-BE32-E72D297353CC}">
              <c16:uniqueId val="{00000006-0AA0-418C-8E3D-49BA4C3439E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0.44</c:v>
                </c:pt>
                <c:pt idx="2">
                  <c:v>#N/A</c:v>
                </c:pt>
                <c:pt idx="3">
                  <c:v>0.92</c:v>
                </c:pt>
                <c:pt idx="4">
                  <c:v>#N/A</c:v>
                </c:pt>
                <c:pt idx="5">
                  <c:v>0.8</c:v>
                </c:pt>
                <c:pt idx="6">
                  <c:v>#N/A</c:v>
                </c:pt>
                <c:pt idx="7">
                  <c:v>0.84</c:v>
                </c:pt>
                <c:pt idx="8">
                  <c:v>#N/A</c:v>
                </c:pt>
                <c:pt idx="9">
                  <c:v>0.91</c:v>
                </c:pt>
              </c:numCache>
            </c:numRef>
          </c:val>
          <c:extLst>
            <c:ext xmlns:c16="http://schemas.microsoft.com/office/drawing/2014/chart" uri="{C3380CC4-5D6E-409C-BE32-E72D297353CC}">
              <c16:uniqueId val="{00000007-0AA0-418C-8E3D-49BA4C3439E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7.51</c:v>
                </c:pt>
                <c:pt idx="2">
                  <c:v>#N/A</c:v>
                </c:pt>
                <c:pt idx="3">
                  <c:v>7.36</c:v>
                </c:pt>
                <c:pt idx="4">
                  <c:v>#N/A</c:v>
                </c:pt>
                <c:pt idx="5">
                  <c:v>8.61</c:v>
                </c:pt>
                <c:pt idx="6">
                  <c:v>#N/A</c:v>
                </c:pt>
                <c:pt idx="7">
                  <c:v>8.66</c:v>
                </c:pt>
                <c:pt idx="8">
                  <c:v>#N/A</c:v>
                </c:pt>
                <c:pt idx="9">
                  <c:v>8.08</c:v>
                </c:pt>
              </c:numCache>
            </c:numRef>
          </c:val>
          <c:extLst>
            <c:ext xmlns:c16="http://schemas.microsoft.com/office/drawing/2014/chart" uri="{C3380CC4-5D6E-409C-BE32-E72D297353CC}">
              <c16:uniqueId val="{00000008-0AA0-418C-8E3D-49BA4C3439E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26.73</c:v>
                </c:pt>
                <c:pt idx="2">
                  <c:v>#N/A</c:v>
                </c:pt>
                <c:pt idx="3">
                  <c:v>24.18</c:v>
                </c:pt>
                <c:pt idx="4">
                  <c:v>#N/A</c:v>
                </c:pt>
                <c:pt idx="5">
                  <c:v>23.5</c:v>
                </c:pt>
                <c:pt idx="6">
                  <c:v>#N/A</c:v>
                </c:pt>
                <c:pt idx="7">
                  <c:v>23.98</c:v>
                </c:pt>
                <c:pt idx="8">
                  <c:v>#N/A</c:v>
                </c:pt>
                <c:pt idx="9">
                  <c:v>23.78</c:v>
                </c:pt>
              </c:numCache>
            </c:numRef>
          </c:val>
          <c:extLst>
            <c:ext xmlns:c16="http://schemas.microsoft.com/office/drawing/2014/chart" uri="{C3380CC4-5D6E-409C-BE32-E72D297353CC}">
              <c16:uniqueId val="{00000009-0AA0-418C-8E3D-49BA4C3439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533</c:v>
                </c:pt>
                <c:pt idx="5">
                  <c:v>529</c:v>
                </c:pt>
                <c:pt idx="8">
                  <c:v>540</c:v>
                </c:pt>
                <c:pt idx="11">
                  <c:v>518</c:v>
                </c:pt>
                <c:pt idx="14">
                  <c:v>509</c:v>
                </c:pt>
              </c:numCache>
            </c:numRef>
          </c:val>
          <c:extLst>
            <c:ext xmlns:c16="http://schemas.microsoft.com/office/drawing/2014/chart" uri="{C3380CC4-5D6E-409C-BE32-E72D297353CC}">
              <c16:uniqueId val="{00000000-6B03-4E0B-A892-A194892D17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03-4E0B-A892-A194892D17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03-4E0B-A892-A194892D17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03-4E0B-A892-A194892D17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288</c:v>
                </c:pt>
                <c:pt idx="3">
                  <c:v>302</c:v>
                </c:pt>
                <c:pt idx="6">
                  <c:v>312</c:v>
                </c:pt>
                <c:pt idx="9">
                  <c:v>281</c:v>
                </c:pt>
                <c:pt idx="12">
                  <c:v>270</c:v>
                </c:pt>
              </c:numCache>
            </c:numRef>
          </c:val>
          <c:extLst>
            <c:ext xmlns:c16="http://schemas.microsoft.com/office/drawing/2014/chart" uri="{C3380CC4-5D6E-409C-BE32-E72D297353CC}">
              <c16:uniqueId val="{00000004-6B03-4E0B-A892-A194892D17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03-4E0B-A892-A194892D17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03-4E0B-A892-A194892D17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514</c:v>
                </c:pt>
                <c:pt idx="3">
                  <c:v>507</c:v>
                </c:pt>
                <c:pt idx="6">
                  <c:v>525</c:v>
                </c:pt>
                <c:pt idx="9">
                  <c:v>530</c:v>
                </c:pt>
                <c:pt idx="12">
                  <c:v>543</c:v>
                </c:pt>
              </c:numCache>
            </c:numRef>
          </c:val>
          <c:extLst>
            <c:ext xmlns:c16="http://schemas.microsoft.com/office/drawing/2014/chart" uri="{C3380CC4-5D6E-409C-BE32-E72D297353CC}">
              <c16:uniqueId val="{00000007-6B03-4E0B-A892-A194892D17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269</c:v>
                </c:pt>
                <c:pt idx="2">
                  <c:v>#N/A</c:v>
                </c:pt>
                <c:pt idx="3">
                  <c:v>#N/A</c:v>
                </c:pt>
                <c:pt idx="4">
                  <c:v>280</c:v>
                </c:pt>
                <c:pt idx="5">
                  <c:v>#N/A</c:v>
                </c:pt>
                <c:pt idx="6">
                  <c:v>#N/A</c:v>
                </c:pt>
                <c:pt idx="7">
                  <c:v>297</c:v>
                </c:pt>
                <c:pt idx="8">
                  <c:v>#N/A</c:v>
                </c:pt>
                <c:pt idx="9">
                  <c:v>#N/A</c:v>
                </c:pt>
                <c:pt idx="10">
                  <c:v>293</c:v>
                </c:pt>
                <c:pt idx="11">
                  <c:v>#N/A</c:v>
                </c:pt>
                <c:pt idx="12">
                  <c:v>#N/A</c:v>
                </c:pt>
                <c:pt idx="13">
                  <c:v>304</c:v>
                </c:pt>
                <c:pt idx="14">
                  <c:v>#N/A</c:v>
                </c:pt>
              </c:numCache>
            </c:numRef>
          </c:val>
          <c:smooth val="0"/>
          <c:extLst>
            <c:ext xmlns:c16="http://schemas.microsoft.com/office/drawing/2014/chart" uri="{C3380CC4-5D6E-409C-BE32-E72D297353CC}">
              <c16:uniqueId val="{00000008-6B03-4E0B-A892-A194892D17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4685</c:v>
                </c:pt>
                <c:pt idx="5">
                  <c:v>4761</c:v>
                </c:pt>
                <c:pt idx="8">
                  <c:v>4861</c:v>
                </c:pt>
                <c:pt idx="11">
                  <c:v>4951</c:v>
                </c:pt>
                <c:pt idx="14">
                  <c:v>5766</c:v>
                </c:pt>
              </c:numCache>
            </c:numRef>
          </c:val>
          <c:extLst>
            <c:ext xmlns:c16="http://schemas.microsoft.com/office/drawing/2014/chart" uri="{C3380CC4-5D6E-409C-BE32-E72D297353CC}">
              <c16:uniqueId val="{00000000-3255-4B03-B500-99C2D7768D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197</c:v>
                </c:pt>
                <c:pt idx="5">
                  <c:v>252</c:v>
                </c:pt>
                <c:pt idx="8">
                  <c:v>215</c:v>
                </c:pt>
                <c:pt idx="11">
                  <c:v>246</c:v>
                </c:pt>
                <c:pt idx="14">
                  <c:v>249</c:v>
                </c:pt>
              </c:numCache>
            </c:numRef>
          </c:val>
          <c:extLst>
            <c:ext xmlns:c16="http://schemas.microsoft.com/office/drawing/2014/chart" uri="{C3380CC4-5D6E-409C-BE32-E72D297353CC}">
              <c16:uniqueId val="{00000001-3255-4B03-B500-99C2D7768D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6081</c:v>
                </c:pt>
                <c:pt idx="5">
                  <c:v>5327</c:v>
                </c:pt>
                <c:pt idx="8">
                  <c:v>5779</c:v>
                </c:pt>
                <c:pt idx="11">
                  <c:v>5624</c:v>
                </c:pt>
                <c:pt idx="14">
                  <c:v>5244</c:v>
                </c:pt>
              </c:numCache>
            </c:numRef>
          </c:val>
          <c:extLst>
            <c:ext xmlns:c16="http://schemas.microsoft.com/office/drawing/2014/chart" uri="{C3380CC4-5D6E-409C-BE32-E72D297353CC}">
              <c16:uniqueId val="{00000002-3255-4B03-B500-99C2D7768D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55-4B03-B500-99C2D7768D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55-4B03-B500-99C2D7768D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3</c:v>
                </c:pt>
                <c:pt idx="6">
                  <c:v>3</c:v>
                </c:pt>
                <c:pt idx="9">
                  <c:v>2</c:v>
                </c:pt>
                <c:pt idx="12">
                  <c:v>7</c:v>
                </c:pt>
              </c:numCache>
            </c:numRef>
          </c:val>
          <c:extLst>
            <c:ext xmlns:c16="http://schemas.microsoft.com/office/drawing/2014/chart" uri="{C3380CC4-5D6E-409C-BE32-E72D297353CC}">
              <c16:uniqueId val="{00000005-3255-4B03-B500-99C2D7768D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675</c:v>
                </c:pt>
                <c:pt idx="3">
                  <c:v>675</c:v>
                </c:pt>
                <c:pt idx="6">
                  <c:v>675</c:v>
                </c:pt>
                <c:pt idx="9">
                  <c:v>686</c:v>
                </c:pt>
                <c:pt idx="12">
                  <c:v>691</c:v>
                </c:pt>
              </c:numCache>
            </c:numRef>
          </c:val>
          <c:extLst>
            <c:ext xmlns:c16="http://schemas.microsoft.com/office/drawing/2014/chart" uri="{C3380CC4-5D6E-409C-BE32-E72D297353CC}">
              <c16:uniqueId val="{00000006-3255-4B03-B500-99C2D7768D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255-4B03-B500-99C2D7768D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3074</c:v>
                </c:pt>
                <c:pt idx="3">
                  <c:v>2884</c:v>
                </c:pt>
                <c:pt idx="6">
                  <c:v>2612</c:v>
                </c:pt>
                <c:pt idx="9">
                  <c:v>2362</c:v>
                </c:pt>
                <c:pt idx="12">
                  <c:v>2148</c:v>
                </c:pt>
              </c:numCache>
            </c:numRef>
          </c:val>
          <c:extLst>
            <c:ext xmlns:c16="http://schemas.microsoft.com/office/drawing/2014/chart" uri="{C3380CC4-5D6E-409C-BE32-E72D297353CC}">
              <c16:uniqueId val="{00000008-3255-4B03-B500-99C2D7768D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255-4B03-B500-99C2D7768D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4237</c:v>
                </c:pt>
                <c:pt idx="3">
                  <c:v>4229</c:v>
                </c:pt>
                <c:pt idx="6">
                  <c:v>4256</c:v>
                </c:pt>
                <c:pt idx="9">
                  <c:v>4573</c:v>
                </c:pt>
                <c:pt idx="12">
                  <c:v>5602</c:v>
                </c:pt>
              </c:numCache>
            </c:numRef>
          </c:val>
          <c:extLst>
            <c:ext xmlns:c16="http://schemas.microsoft.com/office/drawing/2014/chart" uri="{C3380CC4-5D6E-409C-BE32-E72D297353CC}">
              <c16:uniqueId val="{0000000A-3255-4B03-B500-99C2D7768D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255-4B03-B500-99C2D7768D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870</c:v>
                </c:pt>
                <c:pt idx="1">
                  <c:v>990</c:v>
                </c:pt>
                <c:pt idx="2">
                  <c:v>1312</c:v>
                </c:pt>
              </c:numCache>
            </c:numRef>
          </c:val>
          <c:extLst>
            <c:ext xmlns:c16="http://schemas.microsoft.com/office/drawing/2014/chart" uri="{C3380CC4-5D6E-409C-BE32-E72D297353CC}">
              <c16:uniqueId val="{00000000-FB8E-4F90-90AC-7622E44410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637</c:v>
                </c:pt>
                <c:pt idx="1">
                  <c:v>635</c:v>
                </c:pt>
                <c:pt idx="2">
                  <c:v>552</c:v>
                </c:pt>
              </c:numCache>
            </c:numRef>
          </c:val>
          <c:extLst>
            <c:ext xmlns:c16="http://schemas.microsoft.com/office/drawing/2014/chart" uri="{C3380CC4-5D6E-409C-BE32-E72D297353CC}">
              <c16:uniqueId val="{00000001-FB8E-4F90-90AC-7622E44410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3732</c:v>
                </c:pt>
                <c:pt idx="1">
                  <c:v>3453</c:v>
                </c:pt>
                <c:pt idx="2">
                  <c:v>2866</c:v>
                </c:pt>
              </c:numCache>
            </c:numRef>
          </c:val>
          <c:extLst>
            <c:ext xmlns:c16="http://schemas.microsoft.com/office/drawing/2014/chart" uri="{C3380CC4-5D6E-409C-BE32-E72D297353CC}">
              <c16:uniqueId val="{00000002-FB8E-4F90-90AC-7622E44410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{B76656CC-1F6E-427D-887D-5D763F2778DD}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A42-4767-84E9-13D1155BAA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{77F96E2E-345A-4676-802D-4FF1F489081E}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42-4767-84E9-13D1155BAA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{814074DB-1A80-4DED-9253-0D584B6D4E1E}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42-4767-84E9-13D1155BAA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{8CC92252-74A4-4436-938D-F581BEFA0C6F}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42-4767-84E9-13D1155BAA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{7C4878C3-7047-4439-A5B5-DE87CE011B6E}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42-4767-84E9-13D1155BAA4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{DCE2BF41-86FC-4F92-AEEF-648E4C0AE6FA}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A42-4767-84E9-13D1155BAA4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{D4B4F6E8-FCFE-4CA8-80FC-845B2327DFCB}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A42-4767-84E9-13D1155BAA4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{D20C8081-5CB7-457D-BBAE-E573CECAA398}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A42-4767-84E9-13D1155BAA4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{FCAF7E2F-9F8E-4ADF-82B1-007C722A080E}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A42-4767-84E9-13D1155BAA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57.7</c:v>
                </c:pt>
                <c:pt idx="16">
                  <c:v>59.5</c:v>
                </c:pt>
                <c:pt idx="24">
                  <c:v>60.9</c:v>
                </c:pt>
                <c:pt idx="32">
                  <c:v>62.7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A42-4767-84E9-13D1155BAA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{47F91268-0081-46E6-8661-B84563138C59}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A42-4767-84E9-13D1155BAA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{6309A178-BAFF-4417-85F6-301736AC49F7}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42-4767-84E9-13D1155BAA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{02CA1476-5E27-4325-B874-90168D8F4C56}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42-4767-84E9-13D1155BAA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{E1457139-B132-4D3A-A417-C48DAC1921DA}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42-4767-84E9-13D1155BAA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{BC8D8E6B-19A9-4175-B84F-97D2D7076227}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42-4767-84E9-13D1155BAA4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{D22D9101-B107-4D3A-86E6-BB4A845D7035}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A42-4767-84E9-13D1155BAA4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{AF4516DE-0576-45AE-B0F3-ED7C635D1BD4}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A42-4767-84E9-13D1155BAA4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{61306B84-D7D2-4337-B3DB-359AB0C326E7}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A42-4767-84E9-13D1155BAA4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{908B4B15-37A5-49AB-AF7F-1737A0EF0737}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A42-4767-84E9-13D1155BAA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4A42-4767-84E9-13D1155BAA47}"/>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{3505B781-6E7B-49BF-8F97-5426FDD05A5A}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42A-4BFA-8B4C-848F5C6FAE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{B0A3B7FC-7EFD-4C5E-9846-9F7BBA4D875B}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2A-4BFA-8B4C-848F5C6FAE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{8D2179C4-E6E5-48AE-B4FF-4F5AA71699F4}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2A-4BFA-8B4C-848F5C6FAE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{42FE3055-3558-4BD8-8585-8E63FD0BB2FB}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2A-4BFA-8B4C-848F5C6FAE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{B27AA45E-B4BF-498F-80D2-522F7FC3FE53}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2A-4BFA-8B4C-848F5C6FAE4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{90495AF2-4AB7-4648-9D03-2D8F42D051A4}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42A-4BFA-8B4C-848F5C6FAE4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{44723C64-3F98-4FF2-93FB-6D5E04E77379}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42A-4BFA-8B4C-848F5C6FAE4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{9CA77072-02A7-4F45-B24E-35A28623D3AD}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42A-4BFA-8B4C-848F5C6FAE4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{2A9F0509-24F9-48A1-8260-4B63C6D24B4D}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42A-4BFA-8B4C-848F5C6FAE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8.6999999999999993</c:v>
                </c:pt>
                <c:pt idx="16">
                  <c:v>8.6999999999999993</c:v>
                </c:pt>
                <c:pt idx="24">
                  <c:v>8.6</c:v>
                </c:pt>
                <c:pt idx="32">
                  <c:v>8.8000000000000007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42A-4BFA-8B4C-848F5C6FAE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{1050AA46-6EE4-4965-839A-1AFFFE4A3DCA}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42A-4BFA-8B4C-848F5C6FAE4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{BBD81014-F990-43B9-9CCC-2DF7023E274D}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2A-4BFA-8B4C-848F5C6FAE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{56FE3EB9-96C4-41B2-B822-D9AD4A646E20}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2A-4BFA-8B4C-848F5C6FAE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{76928DDD-48C5-42A9-947B-687CF5A13BD3}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2A-4BFA-8B4C-848F5C6FAE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{ED6BE647-7FFF-40BA-9848-B0EACE02733B}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2A-4BFA-8B4C-848F5C6FAE4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{09D0403C-7303-4877-A125-448EB7335973}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42A-4BFA-8B4C-848F5C6FAE4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{953C271D-B5C2-438E-B5AC-055C04BCD3CC}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42A-4BFA-8B4C-848F5C6FAE4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{E0A23C2B-ACB1-4DAE-A475-AE589D57E452}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42A-4BFA-8B4C-848F5C6FAE4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{959553F3-E5A9-4DF7-8F51-EF325B25F9DD}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42A-4BFA-8B4C-848F5C6FAE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842A-4BFA-8B4C-848F5C6FAE43}"/>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元利償還金については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13</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百万円増加しており、令和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年度同意の公営住宅建設事業債</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年度償還</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、公共施設等適正管理推進事業債</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長寿命化事業</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町民体育館屋根外壁改修事業</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年度償還</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などの償還開始が主な要因である。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算入公債費等については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百万円減少しており、平成</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24</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年度同意の緊急防災・減災事業債</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発行額</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99</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19</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年度同意の臨時地方道整備事業債</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発行額</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76</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などの需要額算入終了などが主な要因である。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公営企業債の元利償還金に対する繰入金は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百万円減少しており、雨水処理等に要する経費の繰出基準額の減少が主な要因である。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今後も大型事業の実施により、元利償還金の増加が見込まれる。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一般会計等に係る地方債の現在高については</a:t>
          </a:r>
          <a:r>
            <a:rPr kumimoji="1" lang="en-US" altLang="ja-JP" sz="1400">
              <a:solidFill>
                <a:sysClr val="windowText" lastClr="000000"/>
              </a:solidFill>
              <a:latin typeface="ＭＳ ゴシック" pitchFamily="49" charset="-128"/>
              <a:ea typeface="ＭＳ ゴシック" pitchFamily="49" charset="-128"/>
            </a:rPr>
            <a:t>1,029</a:t>
          </a:r>
          <a:r>
            <a:rPr kumimoji="1" lang="ja-JP" altLang="en-US" sz="1400">
              <a:solidFill>
                <a:sysClr val="windowText" lastClr="000000"/>
              </a:solidFill>
              <a:latin typeface="ＭＳ ゴシック" pitchFamily="49" charset="-128"/>
              <a:ea typeface="ＭＳ ゴシック" pitchFamily="49" charset="-128"/>
            </a:rPr>
            <a:t>百万円増加しており、令和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年度発行の一般廃棄物処理事業債</a:t>
          </a:r>
          <a:r>
            <a:rPr kumimoji="1" lang="en-US" altLang="ja-JP" sz="1400">
              <a:solidFill>
                <a:sysClr val="windowText" lastClr="000000"/>
              </a:solidFill>
              <a:latin typeface="ＭＳ ゴシック" pitchFamily="49" charset="-128"/>
              <a:ea typeface="ＭＳ ゴシック" pitchFamily="49" charset="-128"/>
            </a:rPr>
            <a:t>(985</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や公共施設等適正管理推進事業債の市町村役場機能緊急保全事業</a:t>
          </a:r>
          <a:r>
            <a:rPr kumimoji="1" lang="en-US" altLang="ja-JP" sz="1400">
              <a:solidFill>
                <a:sysClr val="windowText" lastClr="000000"/>
              </a:solidFill>
              <a:latin typeface="ＭＳ ゴシック" pitchFamily="49" charset="-128"/>
              <a:ea typeface="ＭＳ ゴシック" pitchFamily="49" charset="-128"/>
            </a:rPr>
            <a:t>(298</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などが主な要因となっている。</a:t>
          </a:r>
        </a:p>
        <a:p>
          <a:r>
            <a:rPr kumimoji="1" lang="ja-JP" altLang="en-US" sz="1400">
              <a:solidFill>
                <a:sysClr val="windowText" lastClr="000000"/>
              </a:solidFill>
              <a:latin typeface="ＭＳ ゴシック" pitchFamily="49" charset="-128"/>
              <a:ea typeface="ＭＳ ゴシック" pitchFamily="49" charset="-128"/>
            </a:rPr>
            <a:t>公営企業債等繰入見込額については</a:t>
          </a:r>
          <a:r>
            <a:rPr kumimoji="1" lang="en-US" altLang="ja-JP" sz="1400">
              <a:solidFill>
                <a:sysClr val="windowText" lastClr="000000"/>
              </a:solidFill>
              <a:latin typeface="ＭＳ ゴシック" pitchFamily="49" charset="-128"/>
              <a:ea typeface="ＭＳ ゴシック" pitchFamily="49" charset="-128"/>
            </a:rPr>
            <a:t>214</a:t>
          </a:r>
          <a:r>
            <a:rPr kumimoji="1" lang="ja-JP" altLang="en-US" sz="1400">
              <a:solidFill>
                <a:sysClr val="windowText" lastClr="000000"/>
              </a:solidFill>
              <a:latin typeface="ＭＳ ゴシック" pitchFamily="49" charset="-128"/>
              <a:ea typeface="ＭＳ ゴシック" pitchFamily="49" charset="-128"/>
            </a:rPr>
            <a:t>百万円減少しており、平成</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年度及び平成</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年度発行の下水道事業債の償還終了などが主な要因となっている。</a:t>
          </a:r>
        </a:p>
        <a:p>
          <a:r>
            <a:rPr kumimoji="1" lang="ja-JP" altLang="en-US" sz="1400">
              <a:solidFill>
                <a:sysClr val="windowText" lastClr="000000"/>
              </a:solidFill>
              <a:latin typeface="ＭＳ ゴシック" pitchFamily="49" charset="-128"/>
              <a:ea typeface="ＭＳ ゴシック" pitchFamily="49" charset="-128"/>
            </a:rPr>
            <a:t>充当可能基金については</a:t>
          </a:r>
          <a:r>
            <a:rPr kumimoji="1" lang="en-US" altLang="ja-JP" sz="1400">
              <a:solidFill>
                <a:sysClr val="windowText" lastClr="000000"/>
              </a:solidFill>
              <a:latin typeface="ＭＳ ゴシック" pitchFamily="49" charset="-128"/>
              <a:ea typeface="ＭＳ ゴシック" pitchFamily="49" charset="-128"/>
            </a:rPr>
            <a:t>380</a:t>
          </a:r>
          <a:r>
            <a:rPr kumimoji="1" lang="ja-JP" altLang="en-US" sz="1400">
              <a:solidFill>
                <a:sysClr val="windowText" lastClr="000000"/>
              </a:solidFill>
              <a:latin typeface="ＭＳ ゴシック" pitchFamily="49" charset="-128"/>
              <a:ea typeface="ＭＳ ゴシック" pitchFamily="49" charset="-128"/>
            </a:rPr>
            <a:t>百万円減少しており、大型事業の実施による庁舎整備基金取崩し</a:t>
          </a:r>
          <a:r>
            <a:rPr kumimoji="1" lang="en-US" altLang="ja-JP" sz="1400">
              <a:solidFill>
                <a:sysClr val="windowText" lastClr="000000"/>
              </a:solidFill>
              <a:latin typeface="ＭＳ ゴシック" pitchFamily="49" charset="-128"/>
              <a:ea typeface="ＭＳ ゴシック" pitchFamily="49" charset="-128"/>
            </a:rPr>
            <a:t>(300</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、公共施設整備基金取崩し</a:t>
          </a:r>
          <a:r>
            <a:rPr kumimoji="1" lang="en-US" altLang="ja-JP" sz="1400">
              <a:solidFill>
                <a:sysClr val="windowText" lastClr="000000"/>
              </a:solidFill>
              <a:latin typeface="ＭＳ ゴシック" pitchFamily="49" charset="-128"/>
              <a:ea typeface="ＭＳ ゴシック" pitchFamily="49" charset="-128"/>
            </a:rPr>
            <a:t>(125</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などが主な要因となっている。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今後も大型事業の実施により、一般会計等に係る地方債の現在高の増加と充当可能基金の減少が見込まれる。</a:t>
          </a:r>
        </a:p>
        <a:p>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・庁舎建設事業の実施による庁舎整備基金の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、佐々クリーンセンター基幹的設備改良事業などの実施による公共施設整備基金の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、下水道整備のために下水道整備基金を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今後は、公共施設の老朽化対策等に係る課題に直面することが見込まれている。多額の費用発生に備え、基金の適正管理に努める。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また、基金の有効活用を図るため、近年取り崩しがない基金等については統廃合や使途の変更を実施する。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・下水道整備基金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・体育文化振興基金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体育及び芸術文化の振興と普及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地域福祉の向上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福祉活動の促進・快適な生活環境の形成等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・協働のまちづくり促進基金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町民団体と町との協働によるまちづくり促進、町民の行政参加の機会の確保と意識の醸成及び行政コストの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削減とサービスの向上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・水資源開発基金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町の水資源の開発</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・ふるさと水と土保全対策基金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中山間地域における集落農道、用排水路、ため池などの農業用施設の整備及び森林の保全並びに農村環境等の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整備促進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公共施設の増改築及び補修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森林の整備等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ふるさと納税制度を活用し、まちづくりを実現するための事業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・環境整備協力費基金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環境整備協力費を活用し、教育及び子育て環境整備や福祉の向上及び健康増進、豊かな自然を守るため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の環境保全等の整備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小・中学校の整備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・庁舎整備基金、公共施設整備基金及び下水道整備基金の取崩しが主な要因となり、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・庁舎建設事業や佐々クリーンセンター施設基幹的設備改良事業などの大型事業への着手に併せて取り崩しを行うことになるが、今後も引き続き適正な基金管</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理を行っていく。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・前年度決算剰余金積み立てにより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・定期預金及び債券運用に係る利子積立により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・今後の財政需要を見込み</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積立て、取崩しは実施なし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・財源不足補填のための現在の基金規模を適正に管理していく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・定期預金及び債券運用に係る利子積立により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年度臨時財政対策債償還費分として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・その他の起債償還分として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今後償還のピークを迎えた際に、公債費抑制のための繰上償還や財政負担の平準化のための取崩しを行うこととなるが、計画的な基金管理を行っていく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A445A59-7A80-40C6-8E77-97DA843DFB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539C21D-8904-4D6E-934F-D8C170E524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3DB3948-C4D9-493E-A7FE-983E82C28D91}"/>
            </a:ext>
          </a:extLst>
        </xdr:cNvPr>
        <xdr:cNvSpPr/>
      </xdr:nvSpPr>
      <xdr:spPr>
        <a:xfrm>
          <a:off x="117602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8CA04EF-F95B-402C-89B6-0CDBD99F89C7}"/>
            </a:ext>
          </a:extLst>
        </xdr:cNvPr>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452E875-0489-488A-9781-3B98787521FE}"/>
            </a:ext>
          </a:extLst>
        </xdr:cNvPr>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DAC605-4E82-4DD3-B9D6-1ACCFDBEA350}"/>
            </a:ext>
          </a:extLst>
        </xdr:cNvPr>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56FC06C-87C9-4B7A-890E-90097E66B15B}"/>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E74C4C0-0A28-43CD-B7CA-CAEE3AD875E5}"/>
            </a:ext>
          </a:extLst>
        </xdr:cNvPr>
        <xdr:cNvSpPr/>
      </xdr:nvSpPr>
      <xdr:spPr>
        <a:xfrm>
          <a:off x="117602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E3121E5-1F27-4D64-9686-9A1F47DF83EE}"/>
            </a:ext>
          </a:extLst>
        </xdr:cNvPr>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8E9E2C4-6C99-4274-9313-1BFCF98C5FE1}"/>
            </a:ext>
          </a:extLst>
        </xdr:cNvPr>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5E35928-EDE6-47CE-AC46-8BA5E3BF5A65}"/>
            </a:ext>
          </a:extLst>
        </xdr:cNvPr>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AC7D891-F088-47B3-BEEF-6CC193FC5C9B}"/>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62E6B15-B199-43D5-9FCA-2BEBF8EB7979}"/>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A0147B7-FE2F-4044-B0D0-B3F72B0124DC}"/>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0894AC3-CFE9-4C2C-B918-65E3977762C2}"/>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51FAAB3-18C6-4C8A-AA4B-7271149F66C3}"/>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B04A5CB-BC7A-4FC5-9A82-85BECE2F5CA3}"/>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CD94012-E6B6-496F-8D9E-C9E881F5FE1D}"/>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AF9ACF6-54C3-4B34-BF08-782DFD52E595}"/>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1E5A3D6-8D92-4D8E-8415-96B3ED7C2E9D}"/>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64EEB1D-3ED8-4B77-AEB1-E2DE6675019C}"/>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B1DE7E1-57D7-411E-974F-6AC376E40CC4}"/>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13,988
13,908
32.26
9,475,366
8,777,334
311,981
3,860,003
5,601,543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01549C2-D444-4AB6-992A-A1E8C7C0BEAF}"/>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B8F7807-FE1A-4A70-82CA-69A1CE0CBB99}"/>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6BC53EC-960E-46AA-B0D4-B273CDBCB03E}"/>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633E643-A60D-47B3-8205-FC5652DA1CE1}"/>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CBFE89C-6609-40C6-B0A4-28D8EC427347}"/>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58D5095-6399-47A6-BA67-81FF74A6E48F}"/>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55F12A9-868E-4E2A-892D-56AE896A294E}"/>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FCAB0C0-D9B8-4A19-B914-EF975ADB5358}"/>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5507CF7-97CF-43BE-A74E-0F33722E17BE}"/>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E1FBFFE-90A5-4B2C-8038-BB477186C069}"/>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7FE9A96-3535-4691-9610-044DE5A37C7E}"/>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FA3C006-E2AF-486B-8E42-59C746469326}"/>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6030C29-6ED9-49E6-A710-C0200AEFED9A}"/>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5159A56-B610-4C6F-BDF6-81F5997E1B5B}"/>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D5EC3E7-AB85-4B93-9145-4F1621E151B5}"/>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934CBAD-87CC-419E-AE09-9EDA0F13FADD}"/>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6F1CE0C-02B0-44E5-A1F8-4C09B40F384A}"/>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25EADA6-7632-4E5A-A24A-7733E98993BE}"/>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80BB795-5C09-469C-8EB2-E29BB4B2DBA5}"/>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CCDB964-3974-4AAE-851C-B1523B92C15F}"/>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2251898-0E6F-4F3B-AAA1-A7E62FACACF1}"/>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559C364-8357-4C72-9479-C877DACCA646}"/>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0D0FE91-F8CC-40EE-8C46-4E0BFF868CAB}"/>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79BCB49-C3AD-4032-85AC-1A85C87A3FF0}"/>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F373A3A-14E9-4CAD-9EA3-CAC1CC2A2799}"/>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E8B91B6-4DB5-472D-A4E2-3B0FC0F528FB}"/>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E9A3CFE-5B35-4096-89D1-3893A91DCF80}"/>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4A516EC-6795-4134-BBB0-BD8D4FA58BF3}"/>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D170059-6B6D-459A-B283-6FB297FB8B96}"/>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00EA223-0B1D-4A73-9CA9-96E65EF09EBB}"/>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4477CAE-F677-4F59-A9FE-2578F18178D7}"/>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6F51E0A-B622-4FBE-A2BF-6AAD82559B09}"/>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D0E55BE-8DF5-4136-8A03-0EAE6C2EF31D}"/>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B5C8A7E-439F-4556-BEAA-62D12AD1AD90}"/>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979CF55-69EF-4ADC-89B5-26E57454882F}"/>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62.7</a:t>
          </a:r>
          <a:r>
            <a:rPr kumimoji="1" lang="ja-JP" altLang="en-US" sz="1100">
              <a:latin typeface="ＭＳ Ｐゴシック" panose="020B0600070205080204" pitchFamily="50" charset="-128"/>
              <a:ea typeface="ＭＳ Ｐゴシック" panose="020B0600070205080204" pitchFamily="50" charset="-128"/>
            </a:rPr>
            <a:t>％と類似団体内平均値を若干下回って推移しているが、年々上昇傾向にある。庁舎建設事業や佐々クリーンセンター基幹的設備改良事業などの大型事業の実施により、有形固定資産減価償却率の上昇抑制は見込めるものの、今後も公共施設等総合管理計画に基づく、将来人口規模に見合った施設保有量の最適化（延床面積</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％程度の削減）と適切な時期に長寿命化対策を行うよう努める。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0006C77-9B06-4869-8589-67322CA60FDB}"/>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471E7BA-615B-4904-B935-25AD03C8A315}"/>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8174CA9-3BBB-4641-B209-B42E546B9DDF}"/>
            </a:ext>
          </a:extLst>
        </xdr:cNvPr>
        <xdr:cNvSpPr txBox="1"/>
      </xdr:nvSpPr>
      <xdr:spPr>
        <a:xfrm>
          <a:off x="735486" y="6018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6A56AC66-CFDD-4A90-97F0-54C1DE117055}"/>
            </a:ext>
          </a:extLst>
        </xdr:cNvPr>
        <xdr:cNvCxnSpPr/>
      </xdr:nvCxnSpPr>
      <xdr:spPr>
        <a:xfrm>
          <a:off x="1152525" y="584835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60B01CCD-5C23-4BF6-8D98-2D656EF34A6C}"/>
            </a:ext>
          </a:extLst>
        </xdr:cNvPr>
        <xdr:cNvSpPr txBox="1"/>
      </xdr:nvSpPr>
      <xdr:spPr>
        <a:xfrm>
          <a:off x="786781" y="57608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0A03CA46-21FF-47CC-953F-AAC6922839D2}"/>
            </a:ext>
          </a:extLst>
        </xdr:cNvPr>
        <xdr:cNvCxnSpPr/>
      </xdr:nvCxnSpPr>
      <xdr:spPr>
        <a:xfrm>
          <a:off x="1152525" y="55911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0F411E07-072B-413A-AEB1-6770BAC3814F}"/>
            </a:ext>
          </a:extLst>
        </xdr:cNvPr>
        <xdr:cNvSpPr txBox="1"/>
      </xdr:nvSpPr>
      <xdr:spPr>
        <a:xfrm>
          <a:off x="786781" y="5497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0D56D8AB-D154-4569-B879-DA948B84D0D3}"/>
            </a:ext>
          </a:extLst>
        </xdr:cNvPr>
        <xdr:cNvCxnSpPr/>
      </xdr:nvCxnSpPr>
      <xdr:spPr>
        <a:xfrm>
          <a:off x="1152525" y="532765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EDDE8E4B-FA16-4E65-914C-8CE2E170272F}"/>
            </a:ext>
          </a:extLst>
        </xdr:cNvPr>
        <xdr:cNvSpPr txBox="1"/>
      </xdr:nvSpPr>
      <xdr:spPr>
        <a:xfrm>
          <a:off x="786781" y="5240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2CC55BDD-7831-4D30-BE34-2C70C22F4FDE}"/>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BA0F822B-65A2-46AE-BF82-9F9AB5770EC8}"/>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0E78940A-2856-443E-B83A-C06A192EE05E}"/>
            </a:ext>
          </a:extLst>
        </xdr:cNvPr>
        <xdr:cNvCxnSpPr/>
      </xdr:nvCxnSpPr>
      <xdr:spPr>
        <a:xfrm>
          <a:off x="1152525" y="480695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489550CB-8AA6-4CDA-96CB-DEE42D110CEA}"/>
            </a:ext>
          </a:extLst>
        </xdr:cNvPr>
        <xdr:cNvSpPr txBox="1"/>
      </xdr:nvSpPr>
      <xdr:spPr>
        <a:xfrm>
          <a:off x="786781" y="47194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372921C5-8323-446C-84A8-1AC18BFB5727}"/>
            </a:ext>
          </a:extLst>
        </xdr:cNvPr>
        <xdr:cNvCxnSpPr/>
      </xdr:nvCxnSpPr>
      <xdr:spPr>
        <a:xfrm>
          <a:off x="1152525" y="4549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AE744E7F-CD3C-401B-9947-A837817C1CAB}"/>
            </a:ext>
          </a:extLst>
        </xdr:cNvPr>
        <xdr:cNvSpPr txBox="1"/>
      </xdr:nvSpPr>
      <xdr:spPr>
        <a:xfrm>
          <a:off x="786781" y="4455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45981AAD-D875-47AE-A1AF-FA020919E917}"/>
            </a:ext>
          </a:extLst>
        </xdr:cNvPr>
        <xdr:cNvCxnSpPr/>
      </xdr:nvCxnSpPr>
      <xdr:spPr>
        <a:xfrm>
          <a:off x="1152525" y="429260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2BF20E1F-A911-4C4B-A370-A4E2E6E35C66}"/>
            </a:ext>
          </a:extLst>
        </xdr:cNvPr>
        <xdr:cNvSpPr txBox="1"/>
      </xdr:nvSpPr>
      <xdr:spPr>
        <a:xfrm>
          <a:off x="786781" y="4198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FEA98A2A-628C-48D3-A23D-024CE42D47C8}"/>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E8FE8AAA-6DD3-42F6-B998-4DBED3A13289}"/>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2DA2E40F-DB3D-43A4-99B0-B1BA6B53F33F}"/>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id="{D016D9AE-14E4-4352-B1A0-E8889560437C}"/>
            </a:ext>
          </a:extLst>
        </xdr:cNvPr>
        <xdr:cNvCxnSpPr/>
      </xdr:nvCxnSpPr>
      <xdr:spPr>
        <a:xfrm flipV="1">
          <a:off x="4300220" y="4383405"/>
          <a:ext cx="1270" cy="128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id="{3A283880-D372-4B9E-B419-ED92047AA5AE}"/>
            </a:ext>
          </a:extLst>
        </xdr:cNvPr>
        <xdr:cNvSpPr txBox="1"/>
      </xdr:nvSpPr>
      <xdr:spPr>
        <a:xfrm>
          <a:off x="4352925" y="5672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id="{71789F47-ED16-4A97-887F-0E9570AB3FA8}"/>
            </a:ext>
          </a:extLst>
        </xdr:cNvPr>
        <xdr:cNvCxnSpPr/>
      </xdr:nvCxnSpPr>
      <xdr:spPr>
        <a:xfrm>
          <a:off x="4213225" y="566848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id="{3B6D5FB3-0DD0-43B4-9776-E4D231AD5B7E}"/>
            </a:ext>
          </a:extLst>
        </xdr:cNvPr>
        <xdr:cNvSpPr txBox="1"/>
      </xdr:nvSpPr>
      <xdr:spPr>
        <a:xfrm>
          <a:off x="4352925" y="416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id="{4B13EAD9-314B-46FA-8B61-C4B0FFEF4549}"/>
            </a:ext>
          </a:extLst>
        </xdr:cNvPr>
        <xdr:cNvCxnSpPr/>
      </xdr:nvCxnSpPr>
      <xdr:spPr>
        <a:xfrm>
          <a:off x="4213225" y="438340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84" name="有形固定資産減価償却率平均値テキスト">
          <a:extLst>
            <a:ext uri="{FF2B5EF4-FFF2-40B4-BE49-F238E27FC236}">
              <a16:creationId xmlns:a16="http://schemas.microsoft.com/office/drawing/2014/main" id="{E7A22604-593B-4636-B84A-33F2BACD8AEC}"/>
            </a:ext>
          </a:extLst>
        </xdr:cNvPr>
        <xdr:cNvSpPr txBox="1"/>
      </xdr:nvSpPr>
      <xdr:spPr>
        <a:xfrm>
          <a:off x="4352925" y="5116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id="{B54968AD-3199-43F4-8FBC-931069EFC06F}"/>
            </a:ext>
          </a:extLst>
        </xdr:cNvPr>
        <xdr:cNvSpPr/>
      </xdr:nvSpPr>
      <xdr:spPr>
        <a:xfrm>
          <a:off x="4251325" y="51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id="{04058DEF-2334-4BFC-A54A-7628FB46AE52}"/>
            </a:ext>
          </a:extLst>
        </xdr:cNvPr>
        <xdr:cNvSpPr/>
      </xdr:nvSpPr>
      <xdr:spPr>
        <a:xfrm>
          <a:off x="3616325" y="51087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id="{2AA511AE-E200-4E55-AC38-C54295329E9E}"/>
            </a:ext>
          </a:extLst>
        </xdr:cNvPr>
        <xdr:cNvSpPr/>
      </xdr:nvSpPr>
      <xdr:spPr>
        <a:xfrm>
          <a:off x="2930525" y="50979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id="{2972B0F8-3519-4692-87BC-32346C79EE85}"/>
            </a:ext>
          </a:extLst>
        </xdr:cNvPr>
        <xdr:cNvSpPr/>
      </xdr:nvSpPr>
      <xdr:spPr>
        <a:xfrm>
          <a:off x="2244725" y="5073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フローチャート: 判断 88">
          <a:extLst>
            <a:ext uri="{FF2B5EF4-FFF2-40B4-BE49-F238E27FC236}">
              <a16:creationId xmlns:a16="http://schemas.microsoft.com/office/drawing/2014/main" id="{111306C1-8F30-4EDB-81A7-269482715DE1}"/>
            </a:ext>
          </a:extLst>
        </xdr:cNvPr>
        <xdr:cNvSpPr/>
      </xdr:nvSpPr>
      <xdr:spPr>
        <a:xfrm>
          <a:off x="1558925" y="50520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FF643E6-CF89-4811-8252-5C9755437179}"/>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455C8607-2346-4C62-A8FC-7F540FE47CE6}"/>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BF56344B-A0B7-4398-9161-4C7123C67807}"/>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47A5550F-A430-4CAF-830D-A27D143FCB0A}"/>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C018C014-D2B5-452D-84D5-55C046D8BFC2}"/>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139541</xdr:rowOff>
    </xdr:from>
    <xdr:to>
      <xdr:col>23</xdr:col>
      <xdr:colOff>136525</xdr:colOff>
      <xdr:row>31</xdr:row>
      <xdr:rowOff>69691</xdr:rowOff>
    </xdr:to>
    <xdr:sp macro="" textlink="">
      <xdr:nvSpPr>
        <xdr:cNvPr id="95" name="楕円 94">
          <a:extLst>
            <a:ext uri="{FF2B5EF4-FFF2-40B4-BE49-F238E27FC236}">
              <a16:creationId xmlns:a16="http://schemas.microsoft.com/office/drawing/2014/main" id="{FBF5A7FB-F588-432C-BD3C-95DD13723E9D}"/>
            </a:ext>
          </a:extLst>
        </xdr:cNvPr>
        <xdr:cNvSpPr/>
      </xdr:nvSpPr>
      <xdr:spPr>
        <a:xfrm>
          <a:off x="4251325" y="50925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162418</xdr:rowOff>
    </xdr:from>
    <xdr:ext cx="405111" cy="259045"/>
    <xdr:sp macro="" textlink="">
      <xdr:nvSpPr>
        <xdr:cNvPr id="96" name="有形固定資産減価償却率該当値テキスト">
          <a:extLst>
            <a:ext uri="{FF2B5EF4-FFF2-40B4-BE49-F238E27FC236}">
              <a16:creationId xmlns:a16="http://schemas.microsoft.com/office/drawing/2014/main" id="{263998B0-345F-4023-9F9E-F5DF62618F79}"/>
            </a:ext>
          </a:extLst>
        </xdr:cNvPr>
        <xdr:cNvSpPr txBox="1"/>
      </xdr:nvSpPr>
      <xdr:spPr>
        <a:xfrm>
          <a:off x="4352925" y="495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90964</xdr:rowOff>
    </xdr:from>
    <xdr:to>
      <xdr:col>19</xdr:col>
      <xdr:colOff>187325</xdr:colOff>
      <xdr:row>31</xdr:row>
      <xdr:rowOff>21114</xdr:rowOff>
    </xdr:to>
    <xdr:sp macro="" textlink="">
      <xdr:nvSpPr>
        <xdr:cNvPr id="97" name="楕円 96">
          <a:extLst>
            <a:ext uri="{FF2B5EF4-FFF2-40B4-BE49-F238E27FC236}">
              <a16:creationId xmlns:a16="http://schemas.microsoft.com/office/drawing/2014/main" id="{1ACF7438-DCA0-4E02-9EEA-238816F0AFC4}"/>
            </a:ext>
          </a:extLst>
        </xdr:cNvPr>
        <xdr:cNvSpPr/>
      </xdr:nvSpPr>
      <xdr:spPr>
        <a:xfrm>
          <a:off x="3616325" y="50439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141764</xdr:rowOff>
    </xdr:from>
    <xdr:to>
      <xdr:col>23</xdr:col>
      <xdr:colOff>85725</xdr:colOff>
      <xdr:row>31</xdr:row>
      <xdr:rowOff>18891</xdr:rowOff>
    </xdr:to>
    <xdr:cxnSp macro="">
      <xdr:nvCxnSpPr>
        <xdr:cNvPr id="98" name="直線コネクタ 97">
          <a:extLst>
            <a:ext uri="{FF2B5EF4-FFF2-40B4-BE49-F238E27FC236}">
              <a16:creationId xmlns:a16="http://schemas.microsoft.com/office/drawing/2014/main" id="{7AED8B6F-8BFD-42C0-BB91-0F1DF46E2031}"/>
            </a:ext>
          </a:extLst>
        </xdr:cNvPr>
        <xdr:cNvCxnSpPr/>
      </xdr:nvCxnSpPr>
      <xdr:spPr>
        <a:xfrm>
          <a:off x="3667125" y="5094764"/>
          <a:ext cx="635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53181</xdr:rowOff>
    </xdr:from>
    <xdr:to>
      <xdr:col>15</xdr:col>
      <xdr:colOff>187325</xdr:colOff>
      <xdr:row>30</xdr:row>
      <xdr:rowOff>154781</xdr:rowOff>
    </xdr:to>
    <xdr:sp macro="" textlink="">
      <xdr:nvSpPr>
        <xdr:cNvPr id="99" name="楕円 98">
          <a:extLst>
            <a:ext uri="{FF2B5EF4-FFF2-40B4-BE49-F238E27FC236}">
              <a16:creationId xmlns:a16="http://schemas.microsoft.com/office/drawing/2014/main" id="{34D8F285-8A0C-4C02-87E6-60F79B7B5015}"/>
            </a:ext>
          </a:extLst>
        </xdr:cNvPr>
        <xdr:cNvSpPr/>
      </xdr:nvSpPr>
      <xdr:spPr>
        <a:xfrm>
          <a:off x="2930525" y="50061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103981</xdr:rowOff>
    </xdr:from>
    <xdr:to>
      <xdr:col>19</xdr:col>
      <xdr:colOff>136525</xdr:colOff>
      <xdr:row>30</xdr:row>
      <xdr:rowOff>141764</xdr:rowOff>
    </xdr:to>
    <xdr:cxnSp macro="">
      <xdr:nvCxnSpPr>
        <xdr:cNvPr id="100" name="直線コネクタ 99">
          <a:extLst>
            <a:ext uri="{FF2B5EF4-FFF2-40B4-BE49-F238E27FC236}">
              <a16:creationId xmlns:a16="http://schemas.microsoft.com/office/drawing/2014/main" id="{25D0D566-764A-4666-BD6F-384B080CF670}"/>
            </a:ext>
          </a:extLst>
        </xdr:cNvPr>
        <xdr:cNvCxnSpPr/>
      </xdr:nvCxnSpPr>
      <xdr:spPr>
        <a:xfrm>
          <a:off x="2981325" y="5056981"/>
          <a:ext cx="6858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4604</xdr:rowOff>
    </xdr:from>
    <xdr:to>
      <xdr:col>11</xdr:col>
      <xdr:colOff>187325</xdr:colOff>
      <xdr:row>30</xdr:row>
      <xdr:rowOff>106204</xdr:rowOff>
    </xdr:to>
    <xdr:sp macro="" textlink="">
      <xdr:nvSpPr>
        <xdr:cNvPr id="101" name="楕円 100">
          <a:extLst>
            <a:ext uri="{FF2B5EF4-FFF2-40B4-BE49-F238E27FC236}">
              <a16:creationId xmlns:a16="http://schemas.microsoft.com/office/drawing/2014/main" id="{32F426E9-B438-44C9-B249-F3533AD451D8}"/>
            </a:ext>
          </a:extLst>
        </xdr:cNvPr>
        <xdr:cNvSpPr/>
      </xdr:nvSpPr>
      <xdr:spPr>
        <a:xfrm>
          <a:off x="2244725" y="49576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55404</xdr:rowOff>
    </xdr:from>
    <xdr:to>
      <xdr:col>15</xdr:col>
      <xdr:colOff>136525</xdr:colOff>
      <xdr:row>30</xdr:row>
      <xdr:rowOff>103981</xdr:rowOff>
    </xdr:to>
    <xdr:cxnSp macro="">
      <xdr:nvCxnSpPr>
        <xdr:cNvPr id="102" name="直線コネクタ 101">
          <a:extLst>
            <a:ext uri="{FF2B5EF4-FFF2-40B4-BE49-F238E27FC236}">
              <a16:creationId xmlns:a16="http://schemas.microsoft.com/office/drawing/2014/main" id="{A67E2AA5-92F0-4A14-A07B-4BE40021926E}"/>
            </a:ext>
          </a:extLst>
        </xdr:cNvPr>
        <xdr:cNvCxnSpPr/>
      </xdr:nvCxnSpPr>
      <xdr:spPr>
        <a:xfrm>
          <a:off x="2295525" y="5008404"/>
          <a:ext cx="6858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146367</xdr:rowOff>
    </xdr:from>
    <xdr:to>
      <xdr:col>7</xdr:col>
      <xdr:colOff>187325</xdr:colOff>
      <xdr:row>30</xdr:row>
      <xdr:rowOff>76517</xdr:rowOff>
    </xdr:to>
    <xdr:sp macro="" textlink="">
      <xdr:nvSpPr>
        <xdr:cNvPr id="103" name="楕円 102">
          <a:extLst>
            <a:ext uri="{FF2B5EF4-FFF2-40B4-BE49-F238E27FC236}">
              <a16:creationId xmlns:a16="http://schemas.microsoft.com/office/drawing/2014/main" id="{C6A26056-6FB2-4D48-ABE4-B7E667930E70}"/>
            </a:ext>
          </a:extLst>
        </xdr:cNvPr>
        <xdr:cNvSpPr/>
      </xdr:nvSpPr>
      <xdr:spPr>
        <a:xfrm>
          <a:off x="1558925" y="49342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25717</xdr:rowOff>
    </xdr:from>
    <xdr:to>
      <xdr:col>11</xdr:col>
      <xdr:colOff>136525</xdr:colOff>
      <xdr:row>30</xdr:row>
      <xdr:rowOff>55404</xdr:rowOff>
    </xdr:to>
    <xdr:cxnSp macro="">
      <xdr:nvCxnSpPr>
        <xdr:cNvPr id="104" name="直線コネクタ 103">
          <a:extLst>
            <a:ext uri="{FF2B5EF4-FFF2-40B4-BE49-F238E27FC236}">
              <a16:creationId xmlns:a16="http://schemas.microsoft.com/office/drawing/2014/main" id="{B2100F08-BEBE-4810-BCA8-8B0D1E40479D}"/>
            </a:ext>
          </a:extLst>
        </xdr:cNvPr>
        <xdr:cNvCxnSpPr/>
      </xdr:nvCxnSpPr>
      <xdr:spPr>
        <a:xfrm>
          <a:off x="1609725" y="4978717"/>
          <a:ext cx="6858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105" name="n_1aveValue有形固定資産減価償却率">
          <a:extLst>
            <a:ext uri="{FF2B5EF4-FFF2-40B4-BE49-F238E27FC236}">
              <a16:creationId xmlns:a16="http://schemas.microsoft.com/office/drawing/2014/main" id="{50CD4A29-1861-4DBA-8CBD-1881A818F30F}"/>
            </a:ext>
          </a:extLst>
        </xdr:cNvPr>
        <xdr:cNvSpPr txBox="1"/>
      </xdr:nvSpPr>
      <xdr:spPr>
        <a:xfrm>
          <a:off x="3470919" y="519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106" name="n_2aveValue有形固定資産減価償却率">
          <a:extLst>
            <a:ext uri="{FF2B5EF4-FFF2-40B4-BE49-F238E27FC236}">
              <a16:creationId xmlns:a16="http://schemas.microsoft.com/office/drawing/2014/main" id="{BA5DC9DE-C214-47AD-A452-F35A3BC1D067}"/>
            </a:ext>
          </a:extLst>
        </xdr:cNvPr>
        <xdr:cNvSpPr txBox="1"/>
      </xdr:nvSpPr>
      <xdr:spPr>
        <a:xfrm>
          <a:off x="2797819" y="51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7" name="n_3aveValue有形固定資産減価償却率">
          <a:extLst>
            <a:ext uri="{FF2B5EF4-FFF2-40B4-BE49-F238E27FC236}">
              <a16:creationId xmlns:a16="http://schemas.microsoft.com/office/drawing/2014/main" id="{3430B227-87DD-4819-84FD-09F4421D6150}"/>
            </a:ext>
          </a:extLst>
        </xdr:cNvPr>
        <xdr:cNvSpPr txBox="1"/>
      </xdr:nvSpPr>
      <xdr:spPr>
        <a:xfrm>
          <a:off x="2112019"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108" name="n_4aveValue有形固定資産減価償却率">
          <a:extLst>
            <a:ext uri="{FF2B5EF4-FFF2-40B4-BE49-F238E27FC236}">
              <a16:creationId xmlns:a16="http://schemas.microsoft.com/office/drawing/2014/main" id="{FA8A3A43-DE69-43FA-BB6A-540E5272C6BE}"/>
            </a:ext>
          </a:extLst>
        </xdr:cNvPr>
        <xdr:cNvSpPr txBox="1"/>
      </xdr:nvSpPr>
      <xdr:spPr>
        <a:xfrm>
          <a:off x="1426219"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37641</xdr:rowOff>
    </xdr:from>
    <xdr:ext cx="405111" cy="259045"/>
    <xdr:sp macro="" textlink="">
      <xdr:nvSpPr>
        <xdr:cNvPr id="109" name="n_1mainValue有形固定資産減価償却率">
          <a:extLst>
            <a:ext uri="{FF2B5EF4-FFF2-40B4-BE49-F238E27FC236}">
              <a16:creationId xmlns:a16="http://schemas.microsoft.com/office/drawing/2014/main" id="{E12A2566-96D9-4F25-9313-F728AF0FBEEF}"/>
            </a:ext>
          </a:extLst>
        </xdr:cNvPr>
        <xdr:cNvSpPr txBox="1"/>
      </xdr:nvSpPr>
      <xdr:spPr>
        <a:xfrm>
          <a:off x="3470919" y="482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171308</xdr:rowOff>
    </xdr:from>
    <xdr:ext cx="405111" cy="259045"/>
    <xdr:sp macro="" textlink="">
      <xdr:nvSpPr>
        <xdr:cNvPr id="110" name="n_2mainValue有形固定資産減価償却率">
          <a:extLst>
            <a:ext uri="{FF2B5EF4-FFF2-40B4-BE49-F238E27FC236}">
              <a16:creationId xmlns:a16="http://schemas.microsoft.com/office/drawing/2014/main" id="{C4018AC8-700B-45AD-9214-F8ACA0714D88}"/>
            </a:ext>
          </a:extLst>
        </xdr:cNvPr>
        <xdr:cNvSpPr txBox="1"/>
      </xdr:nvSpPr>
      <xdr:spPr>
        <a:xfrm>
          <a:off x="2797819" y="4787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122731</xdr:rowOff>
    </xdr:from>
    <xdr:ext cx="405111" cy="259045"/>
    <xdr:sp macro="" textlink="">
      <xdr:nvSpPr>
        <xdr:cNvPr id="111" name="n_3mainValue有形固定資産減価償却率">
          <a:extLst>
            <a:ext uri="{FF2B5EF4-FFF2-40B4-BE49-F238E27FC236}">
              <a16:creationId xmlns:a16="http://schemas.microsoft.com/office/drawing/2014/main" id="{6220A857-A530-4B81-B4C0-2219ECE7AF6C}"/>
            </a:ext>
          </a:extLst>
        </xdr:cNvPr>
        <xdr:cNvSpPr txBox="1"/>
      </xdr:nvSpPr>
      <xdr:spPr>
        <a:xfrm>
          <a:off x="2112019" y="4745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93044</xdr:rowOff>
    </xdr:from>
    <xdr:ext cx="405111" cy="259045"/>
    <xdr:sp macro="" textlink="">
      <xdr:nvSpPr>
        <xdr:cNvPr id="112" name="n_4mainValue有形固定資産減価償却率">
          <a:extLst>
            <a:ext uri="{FF2B5EF4-FFF2-40B4-BE49-F238E27FC236}">
              <a16:creationId xmlns:a16="http://schemas.microsoft.com/office/drawing/2014/main" id="{AFFD6FED-06F7-4437-B3C6-27479D808948}"/>
            </a:ext>
          </a:extLst>
        </xdr:cNvPr>
        <xdr:cNvSpPr txBox="1"/>
      </xdr:nvSpPr>
      <xdr:spPr>
        <a:xfrm>
          <a:off x="1426219" y="471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6F387F64-F8CD-4541-8157-0AFF706EEC9B}"/>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CB73B13A-3011-4937-9440-48DA311FF897}"/>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B22DDB14-8445-47C4-A27F-0849F81FF9D1}"/>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688106D3-D9CC-4976-9CDF-46C597CFD389}"/>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F2756B05-35FF-4C29-9833-8C6E97C373D8}"/>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D82AFED1-C3A0-4FB1-9F17-F7352F86E683}"/>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8BDF6FB9-E238-48F3-9A90-26AFB21C5DD4}"/>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AF390DD7-6C3D-4A57-B7F8-EDCF8033274A}"/>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2CCBB729-A229-4038-A045-0855E78C6DD7}"/>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09AF0905-9803-4F00-9FEC-349B2952B307}"/>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D1EFC25C-3F50-4F9C-AA25-AA97BFC31C1D}"/>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72346A90-E14A-4C7E-A917-E8583B202CCA}"/>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9BCB910D-8243-410A-AAB5-9B7E2580B2DD}"/>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債務償還比率は類似団体内平均値を下回っている。令和元年度の町税法人税の増収という特殊要因の影響により、令和元年度以降、比率の増減は激しいが、令和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特殊要因の影響は解消され例年程度の比率となっている。ただし、今後は庁舎建設事業等の大型事業の完了などにより、地方債現在高の増加による将来負担額の増加と充当可能財源の減少により比率が上昇していく見込みであるため、財政の健全化に努める。</a:t>
          </a: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E9885B18-5429-4B91-8C93-7468CE98F34F}"/>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9907957C-A400-415C-B4EB-15C1DB747A23}"/>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B972EE4F-0F99-4E81-B1DC-D1C3010090F7}"/>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AEDA0AAB-636B-4ACD-87A5-704B064D34FC}"/>
            </a:ext>
          </a:extLst>
        </xdr:cNvPr>
        <xdr:cNvCxnSpPr/>
      </xdr:nvCxnSpPr>
      <xdr:spPr>
        <a:xfrm>
          <a:off x="10194925" y="580979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C0A5A951-A9BE-414E-A737-F350C88BE5D5}"/>
            </a:ext>
          </a:extLst>
        </xdr:cNvPr>
        <xdr:cNvSpPr txBox="1"/>
      </xdr:nvSpPr>
      <xdr:spPr>
        <a:xfrm>
          <a:off x="9705751" y="57223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2612BAAF-F27E-420E-A263-3195FD58DC76}"/>
            </a:ext>
          </a:extLst>
        </xdr:cNvPr>
        <xdr:cNvCxnSpPr/>
      </xdr:nvCxnSpPr>
      <xdr:spPr>
        <a:xfrm>
          <a:off x="10194925" y="551406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8E8C2EEA-6263-4907-91A8-8F3E228AC440}"/>
            </a:ext>
          </a:extLst>
        </xdr:cNvPr>
        <xdr:cNvSpPr txBox="1"/>
      </xdr:nvSpPr>
      <xdr:spPr>
        <a:xfrm>
          <a:off x="9758836" y="54266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BAB3F048-9630-4258-BA29-4E018E26DCE2}"/>
            </a:ext>
          </a:extLst>
        </xdr:cNvPr>
        <xdr:cNvCxnSpPr/>
      </xdr:nvCxnSpPr>
      <xdr:spPr>
        <a:xfrm>
          <a:off x="10194925" y="521833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05251602-B20B-4F35-8709-25B06A3287E2}"/>
            </a:ext>
          </a:extLst>
        </xdr:cNvPr>
        <xdr:cNvSpPr txBox="1"/>
      </xdr:nvSpPr>
      <xdr:spPr>
        <a:xfrm>
          <a:off x="9758836" y="51245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C5D21173-075D-4491-9EAE-5F05DEDC3C6E}"/>
            </a:ext>
          </a:extLst>
        </xdr:cNvPr>
        <xdr:cNvCxnSpPr/>
      </xdr:nvCxnSpPr>
      <xdr:spPr>
        <a:xfrm>
          <a:off x="10194925" y="492261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D0709F22-5AC1-4B44-A9CE-1B1F03DB31B8}"/>
            </a:ext>
          </a:extLst>
        </xdr:cNvPr>
        <xdr:cNvSpPr txBox="1"/>
      </xdr:nvSpPr>
      <xdr:spPr>
        <a:xfrm>
          <a:off x="9758836" y="482881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87FB2539-7F57-4429-8C62-128F3E751B0B}"/>
            </a:ext>
          </a:extLst>
        </xdr:cNvPr>
        <xdr:cNvCxnSpPr/>
      </xdr:nvCxnSpPr>
      <xdr:spPr>
        <a:xfrm>
          <a:off x="10194925" y="462053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49E4EF07-1272-40F6-8B64-5422374E57F5}"/>
            </a:ext>
          </a:extLst>
        </xdr:cNvPr>
        <xdr:cNvSpPr txBox="1"/>
      </xdr:nvSpPr>
      <xdr:spPr>
        <a:xfrm>
          <a:off x="9758836" y="45330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2CB0A79C-E933-466B-A44C-F163067AB6DC}"/>
            </a:ext>
          </a:extLst>
        </xdr:cNvPr>
        <xdr:cNvCxnSpPr/>
      </xdr:nvCxnSpPr>
      <xdr:spPr>
        <a:xfrm>
          <a:off x="10194925" y="432480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E896A857-8938-457F-88B0-39D6733EE002}"/>
            </a:ext>
          </a:extLst>
        </xdr:cNvPr>
        <xdr:cNvSpPr txBox="1"/>
      </xdr:nvSpPr>
      <xdr:spPr>
        <a:xfrm>
          <a:off x="9861428" y="42373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3EC1B38F-1E5A-4169-8B6E-1ADD4F25F7C9}"/>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A4FAAC6C-71ED-42BD-87F7-500D296CD882}"/>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id="{D7AB5AE4-5699-40FD-90B4-24BB8A1FCBC1}"/>
            </a:ext>
          </a:extLst>
        </xdr:cNvPr>
        <xdr:cNvCxnSpPr/>
      </xdr:nvCxnSpPr>
      <xdr:spPr>
        <a:xfrm flipV="1">
          <a:off x="13323570" y="4324803"/>
          <a:ext cx="1269" cy="1282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id="{B072972B-8627-4CD5-8282-60D159F00B44}"/>
            </a:ext>
          </a:extLst>
        </xdr:cNvPr>
        <xdr:cNvSpPr txBox="1"/>
      </xdr:nvSpPr>
      <xdr:spPr>
        <a:xfrm>
          <a:off x="13376275" y="561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id="{10EAEC74-B930-4FDA-9BBC-65B2E7A00458}"/>
            </a:ext>
          </a:extLst>
        </xdr:cNvPr>
        <xdr:cNvCxnSpPr/>
      </xdr:nvCxnSpPr>
      <xdr:spPr>
        <a:xfrm>
          <a:off x="13255625" y="56070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9BC3FF5C-2DCC-4B8F-B5A4-DD12081E0152}"/>
            </a:ext>
          </a:extLst>
        </xdr:cNvPr>
        <xdr:cNvSpPr txBox="1"/>
      </xdr:nvSpPr>
      <xdr:spPr>
        <a:xfrm>
          <a:off x="13376275" y="41127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FB0E3FFC-B05A-4E96-988B-E071C911C24E}"/>
            </a:ext>
          </a:extLst>
        </xdr:cNvPr>
        <xdr:cNvCxnSpPr/>
      </xdr:nvCxnSpPr>
      <xdr:spPr>
        <a:xfrm>
          <a:off x="13255625" y="4324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a:extLst>
            <a:ext uri="{FF2B5EF4-FFF2-40B4-BE49-F238E27FC236}">
              <a16:creationId xmlns:a16="http://schemas.microsoft.com/office/drawing/2014/main" id="{58B57D53-C685-411B-BF1E-F588C096B342}"/>
            </a:ext>
          </a:extLst>
        </xdr:cNvPr>
        <xdr:cNvSpPr txBox="1"/>
      </xdr:nvSpPr>
      <xdr:spPr>
        <a:xfrm>
          <a:off x="13376275" y="4901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id="{E74C3AD3-57B1-4AA9-AA32-FF432B11FFD7}"/>
            </a:ext>
          </a:extLst>
        </xdr:cNvPr>
        <xdr:cNvSpPr/>
      </xdr:nvSpPr>
      <xdr:spPr>
        <a:xfrm>
          <a:off x="13293725" y="49228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id="{C2BED13D-E82F-4737-9BD3-DA1D9C4B212B}"/>
            </a:ext>
          </a:extLst>
        </xdr:cNvPr>
        <xdr:cNvSpPr/>
      </xdr:nvSpPr>
      <xdr:spPr>
        <a:xfrm>
          <a:off x="12639675" y="4908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id="{AC010D78-9E2E-4244-BB29-7B71AC4BFCBC}"/>
            </a:ext>
          </a:extLst>
        </xdr:cNvPr>
        <xdr:cNvSpPr/>
      </xdr:nvSpPr>
      <xdr:spPr>
        <a:xfrm>
          <a:off x="11953875" y="49017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a:extLst>
            <a:ext uri="{FF2B5EF4-FFF2-40B4-BE49-F238E27FC236}">
              <a16:creationId xmlns:a16="http://schemas.microsoft.com/office/drawing/2014/main" id="{5593E063-DB0B-48A3-A3C9-D485FA028B28}"/>
            </a:ext>
          </a:extLst>
        </xdr:cNvPr>
        <xdr:cNvSpPr/>
      </xdr:nvSpPr>
      <xdr:spPr>
        <a:xfrm>
          <a:off x="11268075" y="50997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53" name="フローチャート: 判断 152">
          <a:extLst>
            <a:ext uri="{FF2B5EF4-FFF2-40B4-BE49-F238E27FC236}">
              <a16:creationId xmlns:a16="http://schemas.microsoft.com/office/drawing/2014/main" id="{C4A6A72E-C904-4CB8-839D-70AE9B1B569E}"/>
            </a:ext>
          </a:extLst>
        </xdr:cNvPr>
        <xdr:cNvSpPr/>
      </xdr:nvSpPr>
      <xdr:spPr>
        <a:xfrm>
          <a:off x="10582275" y="50515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39315DA-922B-4D05-A79A-A85B4A6C8D29}"/>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7E5114A0-4876-4DDF-9AC3-F5362FDCC77E}"/>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3E031848-CB81-45EC-9A77-35767B060FFB}"/>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E028890-9D7A-4248-9454-F9E421C1684B}"/>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1E50DA78-F187-4E7D-9079-E32706CA3163}"/>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43162</xdr:rowOff>
    </xdr:from>
    <xdr:to>
      <xdr:col>76</xdr:col>
      <xdr:colOff>73025</xdr:colOff>
      <xdr:row>28</xdr:row>
      <xdr:rowOff>144762</xdr:rowOff>
    </xdr:to>
    <xdr:sp macro="" textlink="">
      <xdr:nvSpPr>
        <xdr:cNvPr id="159" name="楕円 158">
          <a:extLst>
            <a:ext uri="{FF2B5EF4-FFF2-40B4-BE49-F238E27FC236}">
              <a16:creationId xmlns:a16="http://schemas.microsoft.com/office/drawing/2014/main" id="{3D05DADA-0AEF-46DD-8754-E8C7D77DB9A5}"/>
            </a:ext>
          </a:extLst>
        </xdr:cNvPr>
        <xdr:cNvSpPr/>
      </xdr:nvSpPr>
      <xdr:spPr>
        <a:xfrm>
          <a:off x="13293725" y="46659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66039</xdr:rowOff>
    </xdr:from>
    <xdr:ext cx="469744" cy="259045"/>
    <xdr:sp macro="" textlink="">
      <xdr:nvSpPr>
        <xdr:cNvPr id="160" name="債務償還比率該当値テキスト">
          <a:extLst>
            <a:ext uri="{FF2B5EF4-FFF2-40B4-BE49-F238E27FC236}">
              <a16:creationId xmlns:a16="http://schemas.microsoft.com/office/drawing/2014/main" id="{A302D657-1353-43F5-89B1-D73B436CE504}"/>
            </a:ext>
          </a:extLst>
        </xdr:cNvPr>
        <xdr:cNvSpPr txBox="1"/>
      </xdr:nvSpPr>
      <xdr:spPr>
        <a:xfrm>
          <a:off x="13376275" y="452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44668</xdr:rowOff>
    </xdr:from>
    <xdr:to>
      <xdr:col>72</xdr:col>
      <xdr:colOff>123825</xdr:colOff>
      <xdr:row>27</xdr:row>
      <xdr:rowOff>146268</xdr:rowOff>
    </xdr:to>
    <xdr:sp macro="" textlink="">
      <xdr:nvSpPr>
        <xdr:cNvPr id="161" name="楕円 160">
          <a:extLst>
            <a:ext uri="{FF2B5EF4-FFF2-40B4-BE49-F238E27FC236}">
              <a16:creationId xmlns:a16="http://schemas.microsoft.com/office/drawing/2014/main" id="{A3764ED6-0557-4126-9323-F78572CAFA97}"/>
            </a:ext>
          </a:extLst>
        </xdr:cNvPr>
        <xdr:cNvSpPr/>
      </xdr:nvSpPr>
      <xdr:spPr>
        <a:xfrm>
          <a:off x="12639675" y="45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95468</xdr:rowOff>
    </xdr:from>
    <xdr:to>
      <xdr:col>76</xdr:col>
      <xdr:colOff>22225</xdr:colOff>
      <xdr:row>28</xdr:row>
      <xdr:rowOff>93962</xdr:rowOff>
    </xdr:to>
    <xdr:cxnSp macro="">
      <xdr:nvCxnSpPr>
        <xdr:cNvPr id="162" name="直線コネクタ 161">
          <a:extLst>
            <a:ext uri="{FF2B5EF4-FFF2-40B4-BE49-F238E27FC236}">
              <a16:creationId xmlns:a16="http://schemas.microsoft.com/office/drawing/2014/main" id="{C9320CAB-ED64-426B-88C6-A156A345C0BF}"/>
            </a:ext>
          </a:extLst>
        </xdr:cNvPr>
        <xdr:cNvCxnSpPr/>
      </xdr:nvCxnSpPr>
      <xdr:spPr>
        <a:xfrm>
          <a:off x="12690475" y="4553168"/>
          <a:ext cx="635000" cy="16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130220</xdr:rowOff>
    </xdr:from>
    <xdr:to>
      <xdr:col>68</xdr:col>
      <xdr:colOff>123825</xdr:colOff>
      <xdr:row>27</xdr:row>
      <xdr:rowOff>60370</xdr:rowOff>
    </xdr:to>
    <xdr:sp macro="" textlink="">
      <xdr:nvSpPr>
        <xdr:cNvPr id="163" name="楕円 162">
          <a:extLst>
            <a:ext uri="{FF2B5EF4-FFF2-40B4-BE49-F238E27FC236}">
              <a16:creationId xmlns:a16="http://schemas.microsoft.com/office/drawing/2014/main" id="{F12574CE-23AE-47E1-A3D9-3B7C30ACE3C1}"/>
            </a:ext>
          </a:extLst>
        </xdr:cNvPr>
        <xdr:cNvSpPr/>
      </xdr:nvSpPr>
      <xdr:spPr>
        <a:xfrm>
          <a:off x="11953875" y="4422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9570</xdr:rowOff>
    </xdr:from>
    <xdr:to>
      <xdr:col>72</xdr:col>
      <xdr:colOff>73025</xdr:colOff>
      <xdr:row>27</xdr:row>
      <xdr:rowOff>95468</xdr:rowOff>
    </xdr:to>
    <xdr:cxnSp macro="">
      <xdr:nvCxnSpPr>
        <xdr:cNvPr id="164" name="直線コネクタ 163">
          <a:extLst>
            <a:ext uri="{FF2B5EF4-FFF2-40B4-BE49-F238E27FC236}">
              <a16:creationId xmlns:a16="http://schemas.microsoft.com/office/drawing/2014/main" id="{0CD4C044-ACAB-44AC-B6EE-0CE16644594A}"/>
            </a:ext>
          </a:extLst>
        </xdr:cNvPr>
        <xdr:cNvCxnSpPr/>
      </xdr:nvCxnSpPr>
      <xdr:spPr>
        <a:xfrm>
          <a:off x="12004675" y="4467270"/>
          <a:ext cx="685800" cy="8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18986</xdr:rowOff>
    </xdr:from>
    <xdr:to>
      <xdr:col>64</xdr:col>
      <xdr:colOff>123825</xdr:colOff>
      <xdr:row>29</xdr:row>
      <xdr:rowOff>120586</xdr:rowOff>
    </xdr:to>
    <xdr:sp macro="" textlink="">
      <xdr:nvSpPr>
        <xdr:cNvPr id="165" name="楕円 164">
          <a:extLst>
            <a:ext uri="{FF2B5EF4-FFF2-40B4-BE49-F238E27FC236}">
              <a16:creationId xmlns:a16="http://schemas.microsoft.com/office/drawing/2014/main" id="{CBDDCA03-BF66-48D8-A155-D65E9ADAB50B}"/>
            </a:ext>
          </a:extLst>
        </xdr:cNvPr>
        <xdr:cNvSpPr/>
      </xdr:nvSpPr>
      <xdr:spPr>
        <a:xfrm>
          <a:off x="11268075" y="48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9570</xdr:rowOff>
    </xdr:from>
    <xdr:to>
      <xdr:col>68</xdr:col>
      <xdr:colOff>73025</xdr:colOff>
      <xdr:row>29</xdr:row>
      <xdr:rowOff>69786</xdr:rowOff>
    </xdr:to>
    <xdr:cxnSp macro="">
      <xdr:nvCxnSpPr>
        <xdr:cNvPr id="166" name="直線コネクタ 165">
          <a:extLst>
            <a:ext uri="{FF2B5EF4-FFF2-40B4-BE49-F238E27FC236}">
              <a16:creationId xmlns:a16="http://schemas.microsoft.com/office/drawing/2014/main" id="{C05493E4-AE3F-463E-9855-D6C01EAEED32}"/>
            </a:ext>
          </a:extLst>
        </xdr:cNvPr>
        <xdr:cNvCxnSpPr/>
      </xdr:nvCxnSpPr>
      <xdr:spPr>
        <a:xfrm flipV="1">
          <a:off x="11318875" y="4467270"/>
          <a:ext cx="685800" cy="39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155820</xdr:rowOff>
    </xdr:from>
    <xdr:to>
      <xdr:col>60</xdr:col>
      <xdr:colOff>123825</xdr:colOff>
      <xdr:row>27</xdr:row>
      <xdr:rowOff>85970</xdr:rowOff>
    </xdr:to>
    <xdr:sp macro="" textlink="">
      <xdr:nvSpPr>
        <xdr:cNvPr id="167" name="楕円 166">
          <a:extLst>
            <a:ext uri="{FF2B5EF4-FFF2-40B4-BE49-F238E27FC236}">
              <a16:creationId xmlns:a16="http://schemas.microsoft.com/office/drawing/2014/main" id="{62469E3E-F2A8-4955-8590-5042752AE841}"/>
            </a:ext>
          </a:extLst>
        </xdr:cNvPr>
        <xdr:cNvSpPr/>
      </xdr:nvSpPr>
      <xdr:spPr>
        <a:xfrm>
          <a:off x="10582275" y="4448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35170</xdr:rowOff>
    </xdr:from>
    <xdr:to>
      <xdr:col>64</xdr:col>
      <xdr:colOff>73025</xdr:colOff>
      <xdr:row>29</xdr:row>
      <xdr:rowOff>69786</xdr:rowOff>
    </xdr:to>
    <xdr:cxnSp macro="">
      <xdr:nvCxnSpPr>
        <xdr:cNvPr id="168" name="直線コネクタ 167">
          <a:extLst>
            <a:ext uri="{FF2B5EF4-FFF2-40B4-BE49-F238E27FC236}">
              <a16:creationId xmlns:a16="http://schemas.microsoft.com/office/drawing/2014/main" id="{6C3DC799-C209-4457-8DF3-9BFCB5E8D186}"/>
            </a:ext>
          </a:extLst>
        </xdr:cNvPr>
        <xdr:cNvCxnSpPr/>
      </xdr:nvCxnSpPr>
      <xdr:spPr>
        <a:xfrm>
          <a:off x="10633075" y="4492870"/>
          <a:ext cx="685800" cy="36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a:extLst>
            <a:ext uri="{FF2B5EF4-FFF2-40B4-BE49-F238E27FC236}">
              <a16:creationId xmlns:a16="http://schemas.microsoft.com/office/drawing/2014/main" id="{B01638DC-B391-4AE0-8B25-F95E4E854B3F}"/>
            </a:ext>
          </a:extLst>
        </xdr:cNvPr>
        <xdr:cNvSpPr txBox="1"/>
      </xdr:nvSpPr>
      <xdr:spPr>
        <a:xfrm>
          <a:off x="12461952" y="499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a:extLst>
            <a:ext uri="{FF2B5EF4-FFF2-40B4-BE49-F238E27FC236}">
              <a16:creationId xmlns:a16="http://schemas.microsoft.com/office/drawing/2014/main" id="{22B37501-9564-4803-881D-85F49552991F}"/>
            </a:ext>
          </a:extLst>
        </xdr:cNvPr>
        <xdr:cNvSpPr txBox="1"/>
      </xdr:nvSpPr>
      <xdr:spPr>
        <a:xfrm>
          <a:off x="11788852" y="498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71" name="n_3aveValue債務償還比率">
          <a:extLst>
            <a:ext uri="{FF2B5EF4-FFF2-40B4-BE49-F238E27FC236}">
              <a16:creationId xmlns:a16="http://schemas.microsoft.com/office/drawing/2014/main" id="{F395B8B6-B1FB-44C8-902A-032AE4F6BF24}"/>
            </a:ext>
          </a:extLst>
        </xdr:cNvPr>
        <xdr:cNvSpPr txBox="1"/>
      </xdr:nvSpPr>
      <xdr:spPr>
        <a:xfrm>
          <a:off x="11103052" y="518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72" name="n_4aveValue債務償還比率">
          <a:extLst>
            <a:ext uri="{FF2B5EF4-FFF2-40B4-BE49-F238E27FC236}">
              <a16:creationId xmlns:a16="http://schemas.microsoft.com/office/drawing/2014/main" id="{68A32570-E624-4DE7-AEC6-BA2DF14F119C}"/>
            </a:ext>
          </a:extLst>
        </xdr:cNvPr>
        <xdr:cNvSpPr txBox="1"/>
      </xdr:nvSpPr>
      <xdr:spPr>
        <a:xfrm>
          <a:off x="10417252" y="513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162795</xdr:rowOff>
    </xdr:from>
    <xdr:ext cx="469744" cy="259045"/>
    <xdr:sp macro="" textlink="">
      <xdr:nvSpPr>
        <xdr:cNvPr id="173" name="n_1mainValue債務償還比率">
          <a:extLst>
            <a:ext uri="{FF2B5EF4-FFF2-40B4-BE49-F238E27FC236}">
              <a16:creationId xmlns:a16="http://schemas.microsoft.com/office/drawing/2014/main" id="{1C0E9260-C41C-4F06-84C7-9DCDDDDEAA3A}"/>
            </a:ext>
          </a:extLst>
        </xdr:cNvPr>
        <xdr:cNvSpPr txBox="1"/>
      </xdr:nvSpPr>
      <xdr:spPr>
        <a:xfrm>
          <a:off x="12461952" y="429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76897</xdr:rowOff>
    </xdr:from>
    <xdr:ext cx="405111" cy="259045"/>
    <xdr:sp macro="" textlink="">
      <xdr:nvSpPr>
        <xdr:cNvPr id="174" name="n_2mainValue債務償還比率">
          <a:extLst>
            <a:ext uri="{FF2B5EF4-FFF2-40B4-BE49-F238E27FC236}">
              <a16:creationId xmlns:a16="http://schemas.microsoft.com/office/drawing/2014/main" id="{6596052C-A735-4E95-82FD-186CC9E8CC17}"/>
            </a:ext>
          </a:extLst>
        </xdr:cNvPr>
        <xdr:cNvSpPr txBox="1"/>
      </xdr:nvSpPr>
      <xdr:spPr>
        <a:xfrm>
          <a:off x="11821169" y="420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137113</xdr:rowOff>
    </xdr:from>
    <xdr:ext cx="469744" cy="259045"/>
    <xdr:sp macro="" textlink="">
      <xdr:nvSpPr>
        <xdr:cNvPr id="175" name="n_3mainValue債務償還比率">
          <a:extLst>
            <a:ext uri="{FF2B5EF4-FFF2-40B4-BE49-F238E27FC236}">
              <a16:creationId xmlns:a16="http://schemas.microsoft.com/office/drawing/2014/main" id="{6ACF89FF-6625-4956-8A73-E702876C1671}"/>
            </a:ext>
          </a:extLst>
        </xdr:cNvPr>
        <xdr:cNvSpPr txBox="1"/>
      </xdr:nvSpPr>
      <xdr:spPr>
        <a:xfrm>
          <a:off x="11103052" y="459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102497</xdr:rowOff>
    </xdr:from>
    <xdr:ext cx="469744" cy="259045"/>
    <xdr:sp macro="" textlink="">
      <xdr:nvSpPr>
        <xdr:cNvPr id="176" name="n_4mainValue債務償還比率">
          <a:extLst>
            <a:ext uri="{FF2B5EF4-FFF2-40B4-BE49-F238E27FC236}">
              <a16:creationId xmlns:a16="http://schemas.microsoft.com/office/drawing/2014/main" id="{5378CAB0-3C99-4ECE-88E2-B417DEFC1A7E}"/>
            </a:ext>
          </a:extLst>
        </xdr:cNvPr>
        <xdr:cNvSpPr txBox="1"/>
      </xdr:nvSpPr>
      <xdr:spPr>
        <a:xfrm>
          <a:off x="10417252" y="422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7D7AAF5E-AC69-4ADB-80DE-D7C94A5FEFD8}"/>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0C01D975-AE13-41E8-8CD0-986FDB54C284}"/>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BDB3831A-208D-4016-94DC-2AB2E2AAF94B}"/>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04F0016E-1C30-4906-AA24-0FB422831A5C}"/>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15CAD362-04E6-48FA-B72F-D67543AEB92F}"/>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218FC6ED-925B-429E-8024-069C69621B88}"/>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2CE485-2376-475E-A2AC-9AD7DD6533A8}"/>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D50B51-5714-42F6-990D-836E584F8FC7}"/>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2257BD-E5E9-4AD3-A6A3-1294C8271CDB}"/>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528E36-7585-4A2C-B326-6C860889ACAA}"/>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3594C1-E925-42D9-9734-0D4A95649B0F}"/>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09936D-FE1B-401C-B81D-1ABD7CA6C007}"/>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6EFD14E-F47F-463F-A0AA-C9033FA79D8D}"/>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EBE8C0F-A4F2-4031-B390-F3B385EEFEF7}"/>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62331B4-954E-4F45-97E1-108C2DEB78CC}"/>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A351EED-1CF5-4C6E-8858-EBC56391DDBF}"/>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13,988
13,908
32.26
9,475,366
8,777,334
311,981
3,860,003
5,601,543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475217-4584-4B13-B7A0-85453D55D138}"/>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4A664F-F09C-4DC4-A9AC-D28291513E46}"/>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8668C0-0AF6-403B-A46A-326875583B24}"/>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8B3835-11AE-4CD3-98F6-438B5133E65A}"/>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E54343A-5F3C-4DA3-A96D-3E0DA60839FC}"/>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9E0991F-138B-49DA-88F0-AD48D2EF5BB3}"/>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8C7B30-34DE-4145-93FC-49ED614EC5D7}"/>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E6A7CCC-0C18-45AD-BC81-DAB0A40F2169}"/>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E6648DF-0D75-43A2-A233-4585CE583529}"/>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508E18-5C61-4BCE-BFD8-26E0A76651B9}"/>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E279B4F-F5BE-4966-A9AF-E1CD508A5BA9}"/>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BD58A76-A558-4153-B228-5EC27674A596}"/>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527F1AC-922C-40AF-AC40-AFEB390DDA11}"/>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094BC3F-BF74-44D7-B7AB-1F154959256D}"/>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BBFD44-E527-47A7-8F55-1E99F9B503D7}"/>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1156101-83D3-43E6-AC91-77993A102462}"/>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5452E4-151B-4A17-BCC8-9C39958FB3B5}"/>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30CFEB-F5E5-401A-A234-7B6774C0E7C1}"/>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8E120F-9EB4-44D3-9FB9-4FD382724F47}"/>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3705972-32F8-4357-9C15-A5753D4911D0}"/>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9AB196-DB3F-48F6-A070-4F2F8DC1E438}"/>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19A02E8-1F8D-4392-8F6F-F287AE36AFB9}"/>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98C64D6-A45B-4E3A-87A0-E0155DB64E76}"/>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5D6FE59-7999-44EF-8E28-17A394DDA117}"/>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08B250B-0A97-4D6F-97F3-8BADAEEE927D}"/>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7B9D3E-B57E-48DE-AA7C-81394C6F2F1C}"/>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AB6DCD5-66A3-4F68-B1E7-3EE73C6F0BE5}"/>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73903CE-BFCB-43C4-9D57-18B0FBB9207B}"/>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AED8558-DCE2-41B7-90F8-0234F8655768}"/>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80CE4D3-7C6F-403F-A886-191515D16432}"/>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21B3BAF-946F-4594-B24C-860E40F61E7B}"/>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9D6C5C6-C95C-47EB-A76E-FE70308BD2D2}"/>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65F6378-6680-488E-AB03-3677A4EB68A6}"/>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D2613B4-D095-4A2B-84E4-4521C0BCF8B3}"/>
            </a:ext>
          </a:extLst>
        </xdr:cNvPr>
        <xdr:cNvSpPr txBox="1"/>
      </xdr:nvSpPr>
      <xdr:spPr>
        <a:xfrm>
          <a:off x="2757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79C757A-816E-4650-A91A-5E98DDD61D91}"/>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289E17B-8887-4166-9DEF-36E069B15594}"/>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90A49A3-3C51-4053-B3C8-177ECF822BF3}"/>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84F0FBC-7478-494A-B82C-B04216ED3C24}"/>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610D4D2-8BA5-4AA7-B4E6-33EB4F371287}"/>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2CC4E61-9E06-4FD7-AEE0-33792296C0C7}"/>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E96FBF5-A31A-4C0C-B1C9-037E29068597}"/>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3CE41D7-427F-4A2D-9D30-2DECF12AE47E}"/>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D9971A3-AA73-46A8-8976-5F02E7686177}"/>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562CD752-330C-4468-86B5-40BF586ECC69}"/>
            </a:ext>
          </a:extLst>
        </xdr:cNvPr>
        <xdr:cNvCxnSpPr/>
      </xdr:nvCxnSpPr>
      <xdr:spPr>
        <a:xfrm flipV="1">
          <a:off x="4177665" y="5556504"/>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1509B819-3A9E-4820-A800-10286668DF4B}"/>
            </a:ext>
          </a:extLst>
        </xdr:cNvPr>
        <xdr:cNvSpPr txBox="1"/>
      </xdr:nvSpPr>
      <xdr:spPr>
        <a:xfrm>
          <a:off x="4216400" y="6835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D1611D67-1712-4BCF-8787-EE33BAE61749}"/>
            </a:ext>
          </a:extLst>
        </xdr:cNvPr>
        <xdr:cNvCxnSpPr/>
      </xdr:nvCxnSpPr>
      <xdr:spPr>
        <a:xfrm>
          <a:off x="4108450" y="68315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63B27BA7-3F4F-47CB-B32D-D8C87A8987B3}"/>
            </a:ext>
          </a:extLst>
        </xdr:cNvPr>
        <xdr:cNvSpPr txBox="1"/>
      </xdr:nvSpPr>
      <xdr:spPr>
        <a:xfrm>
          <a:off x="4216400" y="533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667E1EB4-27C2-41FD-A959-A14FFB54FFF4}"/>
            </a:ext>
          </a:extLst>
        </xdr:cNvPr>
        <xdr:cNvCxnSpPr/>
      </xdr:nvCxnSpPr>
      <xdr:spPr>
        <a:xfrm>
          <a:off x="4108450" y="55565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C6EDB6B2-2081-499D-BA15-93F4CEA1773A}"/>
            </a:ext>
          </a:extLst>
        </xdr:cNvPr>
        <xdr:cNvSpPr txBox="1"/>
      </xdr:nvSpPr>
      <xdr:spPr>
        <a:xfrm>
          <a:off x="4216400" y="6139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6F29BA45-C8F3-433A-A0F9-D1EB7AE5E834}"/>
            </a:ext>
          </a:extLst>
        </xdr:cNvPr>
        <xdr:cNvSpPr/>
      </xdr:nvSpPr>
      <xdr:spPr>
        <a:xfrm>
          <a:off x="41275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97C90403-6490-463A-AA38-95D609120F51}"/>
            </a:ext>
          </a:extLst>
        </xdr:cNvPr>
        <xdr:cNvSpPr/>
      </xdr:nvSpPr>
      <xdr:spPr>
        <a:xfrm>
          <a:off x="3384550" y="61203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9197DD3E-2A41-47B5-BEB1-84F2AAB8EF77}"/>
            </a:ext>
          </a:extLst>
        </xdr:cNvPr>
        <xdr:cNvSpPr/>
      </xdr:nvSpPr>
      <xdr:spPr>
        <a:xfrm>
          <a:off x="2571750" y="61084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1C28649F-1DCD-4AA6-83EC-1BE967762E48}"/>
            </a:ext>
          </a:extLst>
        </xdr:cNvPr>
        <xdr:cNvSpPr/>
      </xdr:nvSpPr>
      <xdr:spPr>
        <a:xfrm>
          <a:off x="1778000" y="607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E00D0FA6-0A49-4B7E-BDB1-7AB0BB353987}"/>
            </a:ext>
          </a:extLst>
        </xdr:cNvPr>
        <xdr:cNvSpPr/>
      </xdr:nvSpPr>
      <xdr:spPr>
        <a:xfrm>
          <a:off x="984250" y="60467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4754A02-B1B2-4F26-83E3-862E84C4485C}"/>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0F1C4B2-B59A-4529-BDAD-688EBA492964}"/>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2F90AA9-639C-4F88-BC50-1618B68733AF}"/>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84C7F1-2CE9-4888-AE97-B575E6535EDC}"/>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24E5AEA-B827-459B-A12D-4BB18DA40B7D}"/>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146558</xdr:rowOff>
    </xdr:from>
    <xdr:to>
      <xdr:col>24</xdr:col>
      <xdr:colOff>114300</xdr:colOff>
      <xdr:row>37</xdr:row>
      <xdr:rowOff>76708</xdr:rowOff>
    </xdr:to>
    <xdr:sp macro="" textlink="">
      <xdr:nvSpPr>
        <xdr:cNvPr id="71" name="楕円 70">
          <a:extLst>
            <a:ext uri="{FF2B5EF4-FFF2-40B4-BE49-F238E27FC236}">
              <a16:creationId xmlns:a16="http://schemas.microsoft.com/office/drawing/2014/main" id="{EEC96DFF-BA5A-47AE-84D5-0E1E54AE4225}"/>
            </a:ext>
          </a:extLst>
        </xdr:cNvPr>
        <xdr:cNvSpPr/>
      </xdr:nvSpPr>
      <xdr:spPr>
        <a:xfrm>
          <a:off x="4127500" y="60901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169435</xdr:rowOff>
    </xdr:from>
    <xdr:ext cx="405111" cy="259045"/>
    <xdr:sp macro="" textlink="">
      <xdr:nvSpPr>
        <xdr:cNvPr id="72" name="【道路】&#10;有形固定資産減価償却率該当値テキスト">
          <a:extLst>
            <a:ext uri="{FF2B5EF4-FFF2-40B4-BE49-F238E27FC236}">
              <a16:creationId xmlns:a16="http://schemas.microsoft.com/office/drawing/2014/main" id="{4FEA3C5D-ED67-44CA-8354-3698EFCC64F4}"/>
            </a:ext>
          </a:extLst>
        </xdr:cNvPr>
        <xdr:cNvSpPr txBox="1"/>
      </xdr:nvSpPr>
      <xdr:spPr>
        <a:xfrm>
          <a:off x="4216400" y="594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100838</xdr:rowOff>
    </xdr:from>
    <xdr:to>
      <xdr:col>20</xdr:col>
      <xdr:colOff>38100</xdr:colOff>
      <xdr:row>37</xdr:row>
      <xdr:rowOff>30988</xdr:rowOff>
    </xdr:to>
    <xdr:sp macro="" textlink="">
      <xdr:nvSpPr>
        <xdr:cNvPr id="73" name="楕円 72">
          <a:extLst>
            <a:ext uri="{FF2B5EF4-FFF2-40B4-BE49-F238E27FC236}">
              <a16:creationId xmlns:a16="http://schemas.microsoft.com/office/drawing/2014/main" id="{32FBEB43-CA15-4155-8616-9666842553EB}"/>
            </a:ext>
          </a:extLst>
        </xdr:cNvPr>
        <xdr:cNvSpPr/>
      </xdr:nvSpPr>
      <xdr:spPr>
        <a:xfrm>
          <a:off x="3384550" y="60444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151638</xdr:rowOff>
    </xdr:from>
    <xdr:to>
      <xdr:col>24</xdr:col>
      <xdr:colOff>63500</xdr:colOff>
      <xdr:row>37</xdr:row>
      <xdr:rowOff>25908</xdr:rowOff>
    </xdr:to>
    <xdr:cxnSp macro="">
      <xdr:nvCxnSpPr>
        <xdr:cNvPr id="74" name="直線コネクタ 73">
          <a:extLst>
            <a:ext uri="{FF2B5EF4-FFF2-40B4-BE49-F238E27FC236}">
              <a16:creationId xmlns:a16="http://schemas.microsoft.com/office/drawing/2014/main" id="{711CB16F-E400-4012-B075-CEE99C297419}"/>
            </a:ext>
          </a:extLst>
        </xdr:cNvPr>
        <xdr:cNvCxnSpPr/>
      </xdr:nvCxnSpPr>
      <xdr:spPr>
        <a:xfrm>
          <a:off x="3429000" y="6095238"/>
          <a:ext cx="7493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57404</xdr:rowOff>
    </xdr:from>
    <xdr:to>
      <xdr:col>15</xdr:col>
      <xdr:colOff>101600</xdr:colOff>
      <xdr:row>36</xdr:row>
      <xdr:rowOff>159004</xdr:rowOff>
    </xdr:to>
    <xdr:sp macro="" textlink="">
      <xdr:nvSpPr>
        <xdr:cNvPr id="75" name="楕円 74">
          <a:extLst>
            <a:ext uri="{FF2B5EF4-FFF2-40B4-BE49-F238E27FC236}">
              <a16:creationId xmlns:a16="http://schemas.microsoft.com/office/drawing/2014/main" id="{2A1508B5-F7D2-4251-827B-99383514B84A}"/>
            </a:ext>
          </a:extLst>
        </xdr:cNvPr>
        <xdr:cNvSpPr/>
      </xdr:nvSpPr>
      <xdr:spPr>
        <a:xfrm>
          <a:off x="2571750" y="60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108204</xdr:rowOff>
    </xdr:from>
    <xdr:to>
      <xdr:col>19</xdr:col>
      <xdr:colOff>177800</xdr:colOff>
      <xdr:row>36</xdr:row>
      <xdr:rowOff>151638</xdr:rowOff>
    </xdr:to>
    <xdr:cxnSp macro="">
      <xdr:nvCxnSpPr>
        <xdr:cNvPr id="76" name="直線コネクタ 75">
          <a:extLst>
            <a:ext uri="{FF2B5EF4-FFF2-40B4-BE49-F238E27FC236}">
              <a16:creationId xmlns:a16="http://schemas.microsoft.com/office/drawing/2014/main" id="{098526AD-6B0B-42F3-93AF-79841D8DC6D3}"/>
            </a:ext>
          </a:extLst>
        </xdr:cNvPr>
        <xdr:cNvCxnSpPr/>
      </xdr:nvCxnSpPr>
      <xdr:spPr>
        <a:xfrm>
          <a:off x="2622550" y="6051804"/>
          <a:ext cx="8064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xdr:rowOff>
    </xdr:from>
    <xdr:to>
      <xdr:col>10</xdr:col>
      <xdr:colOff>165100</xdr:colOff>
      <xdr:row>36</xdr:row>
      <xdr:rowOff>117856</xdr:rowOff>
    </xdr:to>
    <xdr:sp macro="" textlink="">
      <xdr:nvSpPr>
        <xdr:cNvPr id="77" name="楕円 76">
          <a:extLst>
            <a:ext uri="{FF2B5EF4-FFF2-40B4-BE49-F238E27FC236}">
              <a16:creationId xmlns:a16="http://schemas.microsoft.com/office/drawing/2014/main" id="{B958A2B2-49BE-4E44-904F-6D18A46DA294}"/>
            </a:ext>
          </a:extLst>
        </xdr:cNvPr>
        <xdr:cNvSpPr/>
      </xdr:nvSpPr>
      <xdr:spPr>
        <a:xfrm>
          <a:off x="17780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67056</xdr:rowOff>
    </xdr:from>
    <xdr:to>
      <xdr:col>15</xdr:col>
      <xdr:colOff>50800</xdr:colOff>
      <xdr:row>36</xdr:row>
      <xdr:rowOff>108204</xdr:rowOff>
    </xdr:to>
    <xdr:cxnSp macro="">
      <xdr:nvCxnSpPr>
        <xdr:cNvPr id="78" name="直線コネクタ 77">
          <a:extLst>
            <a:ext uri="{FF2B5EF4-FFF2-40B4-BE49-F238E27FC236}">
              <a16:creationId xmlns:a16="http://schemas.microsoft.com/office/drawing/2014/main" id="{D2381A90-9F41-4440-A373-D49944D233E3}"/>
            </a:ext>
          </a:extLst>
        </xdr:cNvPr>
        <xdr:cNvCxnSpPr/>
      </xdr:nvCxnSpPr>
      <xdr:spPr>
        <a:xfrm>
          <a:off x="1828800" y="6010656"/>
          <a:ext cx="7937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125984</xdr:rowOff>
    </xdr:from>
    <xdr:to>
      <xdr:col>6</xdr:col>
      <xdr:colOff>38100</xdr:colOff>
      <xdr:row>36</xdr:row>
      <xdr:rowOff>56134</xdr:rowOff>
    </xdr:to>
    <xdr:sp macro="" textlink="">
      <xdr:nvSpPr>
        <xdr:cNvPr id="79" name="楕円 78">
          <a:extLst>
            <a:ext uri="{FF2B5EF4-FFF2-40B4-BE49-F238E27FC236}">
              <a16:creationId xmlns:a16="http://schemas.microsoft.com/office/drawing/2014/main" id="{1C52842B-D091-43BE-BC48-8FCA5E53AC41}"/>
            </a:ext>
          </a:extLst>
        </xdr:cNvPr>
        <xdr:cNvSpPr/>
      </xdr:nvSpPr>
      <xdr:spPr>
        <a:xfrm>
          <a:off x="984250" y="59044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5334</xdr:rowOff>
    </xdr:from>
    <xdr:to>
      <xdr:col>10</xdr:col>
      <xdr:colOff>114300</xdr:colOff>
      <xdr:row>36</xdr:row>
      <xdr:rowOff>67056</xdr:rowOff>
    </xdr:to>
    <xdr:cxnSp macro="">
      <xdr:nvCxnSpPr>
        <xdr:cNvPr id="80" name="直線コネクタ 79">
          <a:extLst>
            <a:ext uri="{FF2B5EF4-FFF2-40B4-BE49-F238E27FC236}">
              <a16:creationId xmlns:a16="http://schemas.microsoft.com/office/drawing/2014/main" id="{69266963-6FEC-4435-9B8B-C6BBFEDA0F98}"/>
            </a:ext>
          </a:extLst>
        </xdr:cNvPr>
        <xdr:cNvCxnSpPr/>
      </xdr:nvCxnSpPr>
      <xdr:spPr>
        <a:xfrm>
          <a:off x="1028700" y="5948934"/>
          <a:ext cx="8001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D7418329-A9C2-4B64-AE9E-E64F41EAF8DC}"/>
            </a:ext>
          </a:extLst>
        </xdr:cNvPr>
        <xdr:cNvSpPr txBox="1"/>
      </xdr:nvSpPr>
      <xdr:spPr>
        <a:xfrm>
          <a:off x="3239144" y="6213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8F4666D5-C492-4001-8099-20551E21EA76}"/>
            </a:ext>
          </a:extLst>
        </xdr:cNvPr>
        <xdr:cNvSpPr txBox="1"/>
      </xdr:nvSpPr>
      <xdr:spPr>
        <a:xfrm>
          <a:off x="2439044" y="6194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BBF4EE39-B9A7-4A84-B630-91B2A6A1A87C}"/>
            </a:ext>
          </a:extLst>
        </xdr:cNvPr>
        <xdr:cNvSpPr txBox="1"/>
      </xdr:nvSpPr>
      <xdr:spPr>
        <a:xfrm>
          <a:off x="1645294" y="615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073C3EE4-783D-434C-AA53-B4D5572F8A7B}"/>
            </a:ext>
          </a:extLst>
        </xdr:cNvPr>
        <xdr:cNvSpPr txBox="1"/>
      </xdr:nvSpPr>
      <xdr:spPr>
        <a:xfrm>
          <a:off x="851544" y="6133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47515</xdr:rowOff>
    </xdr:from>
    <xdr:ext cx="405111" cy="259045"/>
    <xdr:sp macro="" textlink="">
      <xdr:nvSpPr>
        <xdr:cNvPr id="85" name="n_1mainValue【道路】&#10;有形固定資産減価償却率">
          <a:extLst>
            <a:ext uri="{FF2B5EF4-FFF2-40B4-BE49-F238E27FC236}">
              <a16:creationId xmlns:a16="http://schemas.microsoft.com/office/drawing/2014/main" id="{9386EB15-862E-43A0-9F81-070A947ED688}"/>
            </a:ext>
          </a:extLst>
        </xdr:cNvPr>
        <xdr:cNvSpPr txBox="1"/>
      </xdr:nvSpPr>
      <xdr:spPr>
        <a:xfrm>
          <a:off x="3239144" y="5826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4081</xdr:rowOff>
    </xdr:from>
    <xdr:ext cx="405111" cy="259045"/>
    <xdr:sp macro="" textlink="">
      <xdr:nvSpPr>
        <xdr:cNvPr id="86" name="n_2mainValue【道路】&#10;有形固定資産減価償却率">
          <a:extLst>
            <a:ext uri="{FF2B5EF4-FFF2-40B4-BE49-F238E27FC236}">
              <a16:creationId xmlns:a16="http://schemas.microsoft.com/office/drawing/2014/main" id="{0672B0A1-033C-4399-896B-D8DCD53718F7}"/>
            </a:ext>
          </a:extLst>
        </xdr:cNvPr>
        <xdr:cNvSpPr txBox="1"/>
      </xdr:nvSpPr>
      <xdr:spPr>
        <a:xfrm>
          <a:off x="2439044" y="5782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134383</xdr:rowOff>
    </xdr:from>
    <xdr:ext cx="405111" cy="259045"/>
    <xdr:sp macro="" textlink="">
      <xdr:nvSpPr>
        <xdr:cNvPr id="87" name="n_3mainValue【道路】&#10;有形固定資産減価償却率">
          <a:extLst>
            <a:ext uri="{FF2B5EF4-FFF2-40B4-BE49-F238E27FC236}">
              <a16:creationId xmlns:a16="http://schemas.microsoft.com/office/drawing/2014/main" id="{8A06B867-7CCB-4A10-B570-5B51F9C6E6C0}"/>
            </a:ext>
          </a:extLst>
        </xdr:cNvPr>
        <xdr:cNvSpPr txBox="1"/>
      </xdr:nvSpPr>
      <xdr:spPr>
        <a:xfrm>
          <a:off x="1645294" y="574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72661</xdr:rowOff>
    </xdr:from>
    <xdr:ext cx="405111" cy="259045"/>
    <xdr:sp macro="" textlink="">
      <xdr:nvSpPr>
        <xdr:cNvPr id="88" name="n_4mainValue【道路】&#10;有形固定資産減価償却率">
          <a:extLst>
            <a:ext uri="{FF2B5EF4-FFF2-40B4-BE49-F238E27FC236}">
              <a16:creationId xmlns:a16="http://schemas.microsoft.com/office/drawing/2014/main" id="{058E282B-FADE-4063-BF88-B6F3426D33D3}"/>
            </a:ext>
          </a:extLst>
        </xdr:cNvPr>
        <xdr:cNvSpPr txBox="1"/>
      </xdr:nvSpPr>
      <xdr:spPr>
        <a:xfrm>
          <a:off x="851544" y="568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C624788-6172-4E0B-994D-E0A466854706}"/>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9F308EC-EBFB-4753-BBEF-00C31CCF1A5B}"/>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6C241A3-67FC-4DB3-AD72-1C4D43A97D91}"/>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C2E42DA-834F-4243-85E3-4171C9730BB5}"/>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B4E22CF-A4B4-44F5-B1C4-5B56F893FC9E}"/>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1B183CA-58FA-4B06-A8CA-42689883EABF}"/>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4B40AD9-B34F-459F-83A3-3979B9C8238E}"/>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C630330-9463-43EE-B9DA-D1BAA22E4EF8}"/>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4CFAB22-760E-4632-BBC3-6CDF06C2742C}"/>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ED05AE3-74E5-40B1-8EF2-F6DF807B8DDF}"/>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657D016-36BD-4CD5-87B8-23544FDA62CF}"/>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FC72F46-D042-4FC7-9BB5-58BA6BCFEF15}"/>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1AAD5CE4-5E45-4CA3-B6CC-B27DA15772BF}"/>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B32CA43B-977E-4A9A-BF3F-6C7C38E4A9AC}"/>
            </a:ext>
          </a:extLst>
        </xdr:cNvPr>
        <xdr:cNvSpPr txBox="1"/>
      </xdr:nvSpPr>
      <xdr:spPr>
        <a:xfrm>
          <a:off x="54821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528FF9F-8AD8-431F-8250-109C5577E7A1}"/>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B6362C57-5655-4AB9-912D-D6017A7A5A7B}"/>
            </a:ext>
          </a:extLst>
        </xdr:cNvPr>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8EE9B041-F513-4CFC-8944-327CE58CE1C1}"/>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39C38D62-0361-48F2-9B3D-F0685A3A5054}"/>
            </a:ext>
          </a:extLst>
        </xdr:cNvPr>
        <xdr:cNvSpPr txBox="1"/>
      </xdr:nvSpPr>
      <xdr:spPr>
        <a:xfrm>
          <a:off x="5482151" y="5737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859D706-B3AF-4594-A0DA-5B4FFB26C8F3}"/>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04CB27C-3C53-43FB-B1A0-6F587C5A065F}"/>
            </a:ext>
          </a:extLst>
        </xdr:cNvPr>
        <xdr:cNvSpPr txBox="1"/>
      </xdr:nvSpPr>
      <xdr:spPr>
        <a:xfrm>
          <a:off x="5482151" y="536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0C969F8-9BBE-4791-9AC7-EE29B410A2E4}"/>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4558F30A-B380-4BA8-9453-20BF22FBE609}"/>
            </a:ext>
          </a:extLst>
        </xdr:cNvPr>
        <xdr:cNvSpPr txBox="1"/>
      </xdr:nvSpPr>
      <xdr:spPr>
        <a:xfrm>
          <a:off x="541803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BB30530-AB48-4AD4-AADC-966251E1D4E8}"/>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46BD4567-16EE-4EB0-B676-146A621C469A}"/>
            </a:ext>
          </a:extLst>
        </xdr:cNvPr>
        <xdr:cNvCxnSpPr/>
      </xdr:nvCxnSpPr>
      <xdr:spPr>
        <a:xfrm flipV="1">
          <a:off x="9429115" y="5677598"/>
          <a:ext cx="0" cy="1237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FE0C24DE-AFD7-4970-845D-F12D2CB99F1A}"/>
            </a:ext>
          </a:extLst>
        </xdr:cNvPr>
        <xdr:cNvSpPr txBox="1"/>
      </xdr:nvSpPr>
      <xdr:spPr>
        <a:xfrm>
          <a:off x="9467850" y="691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9A7D5B63-C687-4C55-8D0F-7B68BA2D8DF5}"/>
            </a:ext>
          </a:extLst>
        </xdr:cNvPr>
        <xdr:cNvCxnSpPr/>
      </xdr:nvCxnSpPr>
      <xdr:spPr>
        <a:xfrm>
          <a:off x="9359900" y="6915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C6773742-2231-4809-8332-3DA825103B10}"/>
            </a:ext>
          </a:extLst>
        </xdr:cNvPr>
        <xdr:cNvSpPr txBox="1"/>
      </xdr:nvSpPr>
      <xdr:spPr>
        <a:xfrm>
          <a:off x="9467850" y="545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0302371E-319C-40A3-8AC2-97FAF8F1F72A}"/>
            </a:ext>
          </a:extLst>
        </xdr:cNvPr>
        <xdr:cNvCxnSpPr/>
      </xdr:nvCxnSpPr>
      <xdr:spPr>
        <a:xfrm>
          <a:off x="9359900" y="56775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15552D42-D08B-45A0-AABF-6D4DE951BBDC}"/>
            </a:ext>
          </a:extLst>
        </xdr:cNvPr>
        <xdr:cNvSpPr txBox="1"/>
      </xdr:nvSpPr>
      <xdr:spPr>
        <a:xfrm>
          <a:off x="9467850" y="637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BD353439-17D8-4AF0-8243-1C1DF6F3ABB7}"/>
            </a:ext>
          </a:extLst>
        </xdr:cNvPr>
        <xdr:cNvSpPr/>
      </xdr:nvSpPr>
      <xdr:spPr>
        <a:xfrm>
          <a:off x="9398000" y="65209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F9D2272E-B0D0-4978-BB0E-AB2EF169F522}"/>
            </a:ext>
          </a:extLst>
        </xdr:cNvPr>
        <xdr:cNvSpPr/>
      </xdr:nvSpPr>
      <xdr:spPr>
        <a:xfrm>
          <a:off x="8636000" y="65176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6B3D2AA6-77B2-42CD-BC5B-2C33300FF166}"/>
            </a:ext>
          </a:extLst>
        </xdr:cNvPr>
        <xdr:cNvSpPr/>
      </xdr:nvSpPr>
      <xdr:spPr>
        <a:xfrm>
          <a:off x="7842250" y="65274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08E38342-7F64-47C4-9108-B4538004FD09}"/>
            </a:ext>
          </a:extLst>
        </xdr:cNvPr>
        <xdr:cNvSpPr/>
      </xdr:nvSpPr>
      <xdr:spPr>
        <a:xfrm>
          <a:off x="7029450" y="65371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ADA2F86D-04F1-4342-A90F-926E14F512FC}"/>
            </a:ext>
          </a:extLst>
        </xdr:cNvPr>
        <xdr:cNvSpPr/>
      </xdr:nvSpPr>
      <xdr:spPr>
        <a:xfrm>
          <a:off x="6235700" y="6542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E4C5526-020A-4161-A54B-FE039A8A7434}"/>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947138E-1266-4EE8-A54C-E389249C81E7}"/>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3450ED7-8421-4BDE-BAB9-168A2D741563}"/>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60F203A-5DEE-44A2-84CA-CEDB15C115CC}"/>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4F86C24-F99B-4434-8463-D99D60E8CB05}"/>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74568</xdr:rowOff>
    </xdr:from>
    <xdr:to>
      <xdr:col>55</xdr:col>
      <xdr:colOff>50800</xdr:colOff>
      <xdr:row>41</xdr:row>
      <xdr:rowOff>4718</xdr:rowOff>
    </xdr:to>
    <xdr:sp macro="" textlink="">
      <xdr:nvSpPr>
        <xdr:cNvPr id="128" name="楕円 127">
          <a:extLst>
            <a:ext uri="{FF2B5EF4-FFF2-40B4-BE49-F238E27FC236}">
              <a16:creationId xmlns:a16="http://schemas.microsoft.com/office/drawing/2014/main" id="{18E55B8D-9A6C-4B60-AE59-8B7999B61D07}"/>
            </a:ext>
          </a:extLst>
        </xdr:cNvPr>
        <xdr:cNvSpPr/>
      </xdr:nvSpPr>
      <xdr:spPr>
        <a:xfrm>
          <a:off x="9398000" y="66785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52995</xdr:rowOff>
    </xdr:from>
    <xdr:ext cx="534377" cy="259045"/>
    <xdr:sp macro="" textlink="">
      <xdr:nvSpPr>
        <xdr:cNvPr id="129" name="【道路】&#10;一人当たり延長該当値テキスト">
          <a:extLst>
            <a:ext uri="{FF2B5EF4-FFF2-40B4-BE49-F238E27FC236}">
              <a16:creationId xmlns:a16="http://schemas.microsoft.com/office/drawing/2014/main" id="{9C34B093-1958-4D81-8745-ECA478D9115F}"/>
            </a:ext>
          </a:extLst>
        </xdr:cNvPr>
        <xdr:cNvSpPr txBox="1"/>
      </xdr:nvSpPr>
      <xdr:spPr>
        <a:xfrm>
          <a:off x="9467850" y="665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76664</xdr:rowOff>
    </xdr:from>
    <xdr:to>
      <xdr:col>50</xdr:col>
      <xdr:colOff>165100</xdr:colOff>
      <xdr:row>41</xdr:row>
      <xdr:rowOff>6814</xdr:rowOff>
    </xdr:to>
    <xdr:sp macro="" textlink="">
      <xdr:nvSpPr>
        <xdr:cNvPr id="130" name="楕円 129">
          <a:extLst>
            <a:ext uri="{FF2B5EF4-FFF2-40B4-BE49-F238E27FC236}">
              <a16:creationId xmlns:a16="http://schemas.microsoft.com/office/drawing/2014/main" id="{633B8B79-7BFF-48AD-AEF7-1EBCAC05362D}"/>
            </a:ext>
          </a:extLst>
        </xdr:cNvPr>
        <xdr:cNvSpPr/>
      </xdr:nvSpPr>
      <xdr:spPr>
        <a:xfrm>
          <a:off x="8636000" y="6680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125368</xdr:rowOff>
    </xdr:from>
    <xdr:to>
      <xdr:col>55</xdr:col>
      <xdr:colOff>0</xdr:colOff>
      <xdr:row>40</xdr:row>
      <xdr:rowOff>127464</xdr:rowOff>
    </xdr:to>
    <xdr:cxnSp macro="">
      <xdr:nvCxnSpPr>
        <xdr:cNvPr id="131" name="直線コネクタ 130">
          <a:extLst>
            <a:ext uri="{FF2B5EF4-FFF2-40B4-BE49-F238E27FC236}">
              <a16:creationId xmlns:a16="http://schemas.microsoft.com/office/drawing/2014/main" id="{17BEBB58-56F5-4272-AE7B-B8EA3388BDA4}"/>
            </a:ext>
          </a:extLst>
        </xdr:cNvPr>
        <xdr:cNvCxnSpPr/>
      </xdr:nvCxnSpPr>
      <xdr:spPr>
        <a:xfrm flipV="1">
          <a:off x="8686800" y="6729368"/>
          <a:ext cx="74295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75520</xdr:rowOff>
    </xdr:from>
    <xdr:to>
      <xdr:col>46</xdr:col>
      <xdr:colOff>38100</xdr:colOff>
      <xdr:row>41</xdr:row>
      <xdr:rowOff>5670</xdr:rowOff>
    </xdr:to>
    <xdr:sp macro="" textlink="">
      <xdr:nvSpPr>
        <xdr:cNvPr id="132" name="楕円 131">
          <a:extLst>
            <a:ext uri="{FF2B5EF4-FFF2-40B4-BE49-F238E27FC236}">
              <a16:creationId xmlns:a16="http://schemas.microsoft.com/office/drawing/2014/main" id="{F88D6CE5-1816-49AF-9BB8-2BFBC8A7F4C8}"/>
            </a:ext>
          </a:extLst>
        </xdr:cNvPr>
        <xdr:cNvSpPr/>
      </xdr:nvSpPr>
      <xdr:spPr>
        <a:xfrm>
          <a:off x="7842250" y="6679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126320</xdr:rowOff>
    </xdr:from>
    <xdr:to>
      <xdr:col>50</xdr:col>
      <xdr:colOff>114300</xdr:colOff>
      <xdr:row>40</xdr:row>
      <xdr:rowOff>127464</xdr:rowOff>
    </xdr:to>
    <xdr:cxnSp macro="">
      <xdr:nvCxnSpPr>
        <xdr:cNvPr id="133" name="直線コネクタ 132">
          <a:extLst>
            <a:ext uri="{FF2B5EF4-FFF2-40B4-BE49-F238E27FC236}">
              <a16:creationId xmlns:a16="http://schemas.microsoft.com/office/drawing/2014/main" id="{1CE75FEC-AB61-4712-B9DF-01A48C65A5DE}"/>
            </a:ext>
          </a:extLst>
        </xdr:cNvPr>
        <xdr:cNvCxnSpPr/>
      </xdr:nvCxnSpPr>
      <xdr:spPr>
        <a:xfrm>
          <a:off x="7886700" y="6730320"/>
          <a:ext cx="8001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76626</xdr:rowOff>
    </xdr:from>
    <xdr:to>
      <xdr:col>41</xdr:col>
      <xdr:colOff>101600</xdr:colOff>
      <xdr:row>41</xdr:row>
      <xdr:rowOff>6776</xdr:rowOff>
    </xdr:to>
    <xdr:sp macro="" textlink="">
      <xdr:nvSpPr>
        <xdr:cNvPr id="134" name="楕円 133">
          <a:extLst>
            <a:ext uri="{FF2B5EF4-FFF2-40B4-BE49-F238E27FC236}">
              <a16:creationId xmlns:a16="http://schemas.microsoft.com/office/drawing/2014/main" id="{B3E6636B-B4E9-49D8-9AF8-4408158E3DB9}"/>
            </a:ext>
          </a:extLst>
        </xdr:cNvPr>
        <xdr:cNvSpPr/>
      </xdr:nvSpPr>
      <xdr:spPr>
        <a:xfrm>
          <a:off x="7029450" y="66806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126320</xdr:rowOff>
    </xdr:from>
    <xdr:to>
      <xdr:col>45</xdr:col>
      <xdr:colOff>177800</xdr:colOff>
      <xdr:row>40</xdr:row>
      <xdr:rowOff>127426</xdr:rowOff>
    </xdr:to>
    <xdr:cxnSp macro="">
      <xdr:nvCxnSpPr>
        <xdr:cNvPr id="135" name="直線コネクタ 134">
          <a:extLst>
            <a:ext uri="{FF2B5EF4-FFF2-40B4-BE49-F238E27FC236}">
              <a16:creationId xmlns:a16="http://schemas.microsoft.com/office/drawing/2014/main" id="{50E113C6-788B-40EB-B095-BEC7469D27AE}"/>
            </a:ext>
          </a:extLst>
        </xdr:cNvPr>
        <xdr:cNvCxnSpPr/>
      </xdr:nvCxnSpPr>
      <xdr:spPr>
        <a:xfrm flipV="1">
          <a:off x="7080250" y="6730320"/>
          <a:ext cx="80645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75140</xdr:rowOff>
    </xdr:from>
    <xdr:to>
      <xdr:col>36</xdr:col>
      <xdr:colOff>165100</xdr:colOff>
      <xdr:row>41</xdr:row>
      <xdr:rowOff>5290</xdr:rowOff>
    </xdr:to>
    <xdr:sp macro="" textlink="">
      <xdr:nvSpPr>
        <xdr:cNvPr id="136" name="楕円 135">
          <a:extLst>
            <a:ext uri="{FF2B5EF4-FFF2-40B4-BE49-F238E27FC236}">
              <a16:creationId xmlns:a16="http://schemas.microsoft.com/office/drawing/2014/main" id="{7B963179-7469-47FF-BED1-C11DBD779F25}"/>
            </a:ext>
          </a:extLst>
        </xdr:cNvPr>
        <xdr:cNvSpPr/>
      </xdr:nvSpPr>
      <xdr:spPr>
        <a:xfrm>
          <a:off x="6235700" y="6679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125940</xdr:rowOff>
    </xdr:from>
    <xdr:to>
      <xdr:col>41</xdr:col>
      <xdr:colOff>50800</xdr:colOff>
      <xdr:row>40</xdr:row>
      <xdr:rowOff>127426</xdr:rowOff>
    </xdr:to>
    <xdr:cxnSp macro="">
      <xdr:nvCxnSpPr>
        <xdr:cNvPr id="137" name="直線コネクタ 136">
          <a:extLst>
            <a:ext uri="{FF2B5EF4-FFF2-40B4-BE49-F238E27FC236}">
              <a16:creationId xmlns:a16="http://schemas.microsoft.com/office/drawing/2014/main" id="{606D34D2-CB6C-455C-995C-FE4F4DD23763}"/>
            </a:ext>
          </a:extLst>
        </xdr:cNvPr>
        <xdr:cNvCxnSpPr/>
      </xdr:nvCxnSpPr>
      <xdr:spPr>
        <a:xfrm>
          <a:off x="6286500" y="6729940"/>
          <a:ext cx="79375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36ABBA62-5F72-4B08-977F-FE5F6FEFD37C}"/>
            </a:ext>
          </a:extLst>
        </xdr:cNvPr>
        <xdr:cNvSpPr txBox="1"/>
      </xdr:nvSpPr>
      <xdr:spPr>
        <a:xfrm>
          <a:off x="8425961" y="62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03FDB7E6-B57B-4EBD-AEDC-52B16CCC04B5}"/>
            </a:ext>
          </a:extLst>
        </xdr:cNvPr>
        <xdr:cNvSpPr txBox="1"/>
      </xdr:nvSpPr>
      <xdr:spPr>
        <a:xfrm>
          <a:off x="7644911" y="630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CB8DEC82-CC5C-423B-B3A7-22CAC3F8E10E}"/>
            </a:ext>
          </a:extLst>
        </xdr:cNvPr>
        <xdr:cNvSpPr txBox="1"/>
      </xdr:nvSpPr>
      <xdr:spPr>
        <a:xfrm>
          <a:off x="6851161" y="63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E3A17A4C-C7AD-42AE-A688-B6191D09F0CF}"/>
            </a:ext>
          </a:extLst>
        </xdr:cNvPr>
        <xdr:cNvSpPr txBox="1"/>
      </xdr:nvSpPr>
      <xdr:spPr>
        <a:xfrm>
          <a:off x="6038361" y="632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169391</xdr:rowOff>
    </xdr:from>
    <xdr:ext cx="534377" cy="259045"/>
    <xdr:sp macro="" textlink="">
      <xdr:nvSpPr>
        <xdr:cNvPr id="142" name="n_1mainValue【道路】&#10;一人当たり延長">
          <a:extLst>
            <a:ext uri="{FF2B5EF4-FFF2-40B4-BE49-F238E27FC236}">
              <a16:creationId xmlns:a16="http://schemas.microsoft.com/office/drawing/2014/main" id="{8A0587C1-B071-44D7-B04A-2289E8EE9C6D}"/>
            </a:ext>
          </a:extLst>
        </xdr:cNvPr>
        <xdr:cNvSpPr txBox="1"/>
      </xdr:nvSpPr>
      <xdr:spPr>
        <a:xfrm>
          <a:off x="8425961" y="67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168247</xdr:rowOff>
    </xdr:from>
    <xdr:ext cx="534377" cy="259045"/>
    <xdr:sp macro="" textlink="">
      <xdr:nvSpPr>
        <xdr:cNvPr id="143" name="n_2mainValue【道路】&#10;一人当たり延長">
          <a:extLst>
            <a:ext uri="{FF2B5EF4-FFF2-40B4-BE49-F238E27FC236}">
              <a16:creationId xmlns:a16="http://schemas.microsoft.com/office/drawing/2014/main" id="{0BFA632E-EF80-422D-9679-4BBD8915BF7C}"/>
            </a:ext>
          </a:extLst>
        </xdr:cNvPr>
        <xdr:cNvSpPr txBox="1"/>
      </xdr:nvSpPr>
      <xdr:spPr>
        <a:xfrm>
          <a:off x="7644911" y="67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169353</xdr:rowOff>
    </xdr:from>
    <xdr:ext cx="534377" cy="259045"/>
    <xdr:sp macro="" textlink="">
      <xdr:nvSpPr>
        <xdr:cNvPr id="144" name="n_3mainValue【道路】&#10;一人当たり延長">
          <a:extLst>
            <a:ext uri="{FF2B5EF4-FFF2-40B4-BE49-F238E27FC236}">
              <a16:creationId xmlns:a16="http://schemas.microsoft.com/office/drawing/2014/main" id="{9B02A15B-282B-44C1-B3DC-D1C573DE992C}"/>
            </a:ext>
          </a:extLst>
        </xdr:cNvPr>
        <xdr:cNvSpPr txBox="1"/>
      </xdr:nvSpPr>
      <xdr:spPr>
        <a:xfrm>
          <a:off x="6851161" y="676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167867</xdr:rowOff>
    </xdr:from>
    <xdr:ext cx="534377" cy="259045"/>
    <xdr:sp macro="" textlink="">
      <xdr:nvSpPr>
        <xdr:cNvPr id="145" name="n_4mainValue【道路】&#10;一人当たり延長">
          <a:extLst>
            <a:ext uri="{FF2B5EF4-FFF2-40B4-BE49-F238E27FC236}">
              <a16:creationId xmlns:a16="http://schemas.microsoft.com/office/drawing/2014/main" id="{D0228DF3-028B-4F69-A166-1B426DD250AC}"/>
            </a:ext>
          </a:extLst>
        </xdr:cNvPr>
        <xdr:cNvSpPr txBox="1"/>
      </xdr:nvSpPr>
      <xdr:spPr>
        <a:xfrm>
          <a:off x="6038361" y="677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7A9BC14-9D09-4C42-A71F-6ED4E21ECD2C}"/>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7FA71CF-CAF5-4AA0-BE04-C02169391474}"/>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E16C864-931B-43A8-B732-47F6BD37677E}"/>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BCCB767-4677-4E22-A260-3A581568B770}"/>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64AAC4E-BED2-4ADA-9DA6-7AEFA3823C62}"/>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9877719-ED25-4678-9448-015883697F8C}"/>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84FF1A3-345E-4E73-8D55-91BD1C881C81}"/>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3F94F83-9792-4329-B8F1-3908001FF8BB}"/>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998EF02-DA46-4AC9-8FB7-4D1ABEECE0ED}"/>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2DF1270-1365-448F-AB04-24235F811963}"/>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81CDB60-55DE-4D67-B72F-9B5E03001025}"/>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11094A3-1881-4394-9C95-FCBE20B295F7}"/>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EE304C5-1438-445F-B5B7-E0162D21A89B}"/>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E1CE9D1-835C-4757-AF18-6F25C25366AE}"/>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54F4EE9-2BCC-4A3A-B471-E8A72BD00498}"/>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37814A1-2866-41A7-BB8E-FE07420AB0E1}"/>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B33FE53-C7FB-4076-AB05-FA8CBB04B126}"/>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A84228E-6333-45A8-860E-7AD7C3C041B3}"/>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CE508412-8070-47AB-8874-8C14166768A8}"/>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67E018E-6C30-4F41-938D-CE0E060CC5B5}"/>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687203A-0994-479F-88EF-5DFB3B94C97C}"/>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EBA03BD-F1E8-4A26-AF60-68D9C4BBB2FD}"/>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90F9986B-5FF3-4FAC-8AC4-56C64C532A1F}"/>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AE85787-A673-49C8-B86F-CEA0ACFC14EE}"/>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4F76F09-ADBF-4D0C-9B24-36393B939169}"/>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423D40C0-0D12-404C-A737-45B1FB055142}"/>
            </a:ext>
          </a:extLst>
        </xdr:cNvPr>
        <xdr:cNvCxnSpPr/>
      </xdr:nvCxnSpPr>
      <xdr:spPr>
        <a:xfrm flipV="1">
          <a:off x="4177665" y="92013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7EF82F6A-96D0-48D0-9F5C-EBCBA9BA86F9}"/>
            </a:ext>
          </a:extLst>
        </xdr:cNvPr>
        <xdr:cNvSpPr txBox="1"/>
      </xdr:nvSpPr>
      <xdr:spPr>
        <a:xfrm>
          <a:off x="4216400" y="107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96809AED-2BD6-4763-919F-399067B1D6CE}"/>
            </a:ext>
          </a:extLst>
        </xdr:cNvPr>
        <xdr:cNvCxnSpPr/>
      </xdr:nvCxnSpPr>
      <xdr:spPr>
        <a:xfrm>
          <a:off x="4108450" y="10697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18D246C-32EC-4ACB-9F1B-C5FA5A7B4222}"/>
            </a:ext>
          </a:extLst>
        </xdr:cNvPr>
        <xdr:cNvSpPr txBox="1"/>
      </xdr:nvSpPr>
      <xdr:spPr>
        <a:xfrm>
          <a:off x="4216400" y="89829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7006E1A8-A1CC-4532-AEA3-0C6E181A8E43}"/>
            </a:ext>
          </a:extLst>
        </xdr:cNvPr>
        <xdr:cNvCxnSpPr/>
      </xdr:nvCxnSpPr>
      <xdr:spPr>
        <a:xfrm>
          <a:off x="4108450" y="92013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A15997D-2C63-4840-8212-37A3CCB05792}"/>
            </a:ext>
          </a:extLst>
        </xdr:cNvPr>
        <xdr:cNvSpPr txBox="1"/>
      </xdr:nvSpPr>
      <xdr:spPr>
        <a:xfrm>
          <a:off x="4216400" y="10026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226200EC-D8A0-4629-8C4F-6309D89D8DF0}"/>
            </a:ext>
          </a:extLst>
        </xdr:cNvPr>
        <xdr:cNvSpPr/>
      </xdr:nvSpPr>
      <xdr:spPr>
        <a:xfrm>
          <a:off x="4127500" y="100478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4054AE7D-1912-4655-9A21-E6F8D682CC53}"/>
            </a:ext>
          </a:extLst>
        </xdr:cNvPr>
        <xdr:cNvSpPr/>
      </xdr:nvSpPr>
      <xdr:spPr>
        <a:xfrm>
          <a:off x="3384550" y="100576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C6BB797B-FDE8-4F16-8CC6-BABD0848728A}"/>
            </a:ext>
          </a:extLst>
        </xdr:cNvPr>
        <xdr:cNvSpPr/>
      </xdr:nvSpPr>
      <xdr:spPr>
        <a:xfrm>
          <a:off x="2571750" y="100413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F123B6D0-C6B9-4B57-8C58-8C1296030920}"/>
            </a:ext>
          </a:extLst>
        </xdr:cNvPr>
        <xdr:cNvSpPr/>
      </xdr:nvSpPr>
      <xdr:spPr>
        <a:xfrm>
          <a:off x="1778000" y="10003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0DF39157-CB14-4973-9874-A0B1F1D7F51E}"/>
            </a:ext>
          </a:extLst>
        </xdr:cNvPr>
        <xdr:cNvSpPr/>
      </xdr:nvSpPr>
      <xdr:spPr>
        <a:xfrm>
          <a:off x="984250" y="99776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B02B2C3-12BA-4B89-AC6D-D96292401EFE}"/>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3A3FECB-29E8-4711-9C79-27ED3DF98577}"/>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9E5DBB4-2335-48E2-BF52-D3189B6892A3}"/>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32F264C-22FB-4FDA-BD98-1B33FE23322E}"/>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9EC8418-0413-4E18-B9A9-4159863CC5D8}"/>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150041</xdr:rowOff>
    </xdr:from>
    <xdr:to>
      <xdr:col>24</xdr:col>
      <xdr:colOff>114300</xdr:colOff>
      <xdr:row>60</xdr:row>
      <xdr:rowOff>80191</xdr:rowOff>
    </xdr:to>
    <xdr:sp macro="" textlink="">
      <xdr:nvSpPr>
        <xdr:cNvPr id="187" name="楕円 186">
          <a:extLst>
            <a:ext uri="{FF2B5EF4-FFF2-40B4-BE49-F238E27FC236}">
              <a16:creationId xmlns:a16="http://schemas.microsoft.com/office/drawing/2014/main" id="{3AB53BF9-0EFF-4EC3-9121-313D862EC312}"/>
            </a:ext>
          </a:extLst>
        </xdr:cNvPr>
        <xdr:cNvSpPr/>
      </xdr:nvSpPr>
      <xdr:spPr>
        <a:xfrm>
          <a:off x="4127500" y="98909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FCC72F6-E244-405F-8A24-63B39E85A0CC}"/>
            </a:ext>
          </a:extLst>
        </xdr:cNvPr>
        <xdr:cNvSpPr txBox="1"/>
      </xdr:nvSpPr>
      <xdr:spPr>
        <a:xfrm>
          <a:off x="4216400" y="9742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128815</xdr:rowOff>
    </xdr:from>
    <xdr:to>
      <xdr:col>20</xdr:col>
      <xdr:colOff>38100</xdr:colOff>
      <xdr:row>60</xdr:row>
      <xdr:rowOff>58965</xdr:rowOff>
    </xdr:to>
    <xdr:sp macro="" textlink="">
      <xdr:nvSpPr>
        <xdr:cNvPr id="189" name="楕円 188">
          <a:extLst>
            <a:ext uri="{FF2B5EF4-FFF2-40B4-BE49-F238E27FC236}">
              <a16:creationId xmlns:a16="http://schemas.microsoft.com/office/drawing/2014/main" id="{B9A2B3BC-30B3-4C99-A1F4-FED75646F182}"/>
            </a:ext>
          </a:extLst>
        </xdr:cNvPr>
        <xdr:cNvSpPr/>
      </xdr:nvSpPr>
      <xdr:spPr>
        <a:xfrm>
          <a:off x="3384550" y="98697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8165</xdr:rowOff>
    </xdr:from>
    <xdr:to>
      <xdr:col>24</xdr:col>
      <xdr:colOff>63500</xdr:colOff>
      <xdr:row>60</xdr:row>
      <xdr:rowOff>29391</xdr:rowOff>
    </xdr:to>
    <xdr:cxnSp macro="">
      <xdr:nvCxnSpPr>
        <xdr:cNvPr id="190" name="直線コネクタ 189">
          <a:extLst>
            <a:ext uri="{FF2B5EF4-FFF2-40B4-BE49-F238E27FC236}">
              <a16:creationId xmlns:a16="http://schemas.microsoft.com/office/drawing/2014/main" id="{061FCB05-699A-408E-BC53-40AF18211828}"/>
            </a:ext>
          </a:extLst>
        </xdr:cNvPr>
        <xdr:cNvCxnSpPr/>
      </xdr:nvCxnSpPr>
      <xdr:spPr>
        <a:xfrm>
          <a:off x="3429000" y="9914165"/>
          <a:ext cx="7493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110853</xdr:rowOff>
    </xdr:from>
    <xdr:to>
      <xdr:col>15</xdr:col>
      <xdr:colOff>101600</xdr:colOff>
      <xdr:row>60</xdr:row>
      <xdr:rowOff>41003</xdr:rowOff>
    </xdr:to>
    <xdr:sp macro="" textlink="">
      <xdr:nvSpPr>
        <xdr:cNvPr id="191" name="楕円 190">
          <a:extLst>
            <a:ext uri="{FF2B5EF4-FFF2-40B4-BE49-F238E27FC236}">
              <a16:creationId xmlns:a16="http://schemas.microsoft.com/office/drawing/2014/main" id="{A7EE0A1E-CF32-4F80-9F17-600EB96EC074}"/>
            </a:ext>
          </a:extLst>
        </xdr:cNvPr>
        <xdr:cNvSpPr/>
      </xdr:nvSpPr>
      <xdr:spPr>
        <a:xfrm>
          <a:off x="2571750" y="98517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161653</xdr:rowOff>
    </xdr:from>
    <xdr:to>
      <xdr:col>19</xdr:col>
      <xdr:colOff>177800</xdr:colOff>
      <xdr:row>60</xdr:row>
      <xdr:rowOff>8165</xdr:rowOff>
    </xdr:to>
    <xdr:cxnSp macro="">
      <xdr:nvCxnSpPr>
        <xdr:cNvPr id="192" name="直線コネクタ 191">
          <a:extLst>
            <a:ext uri="{FF2B5EF4-FFF2-40B4-BE49-F238E27FC236}">
              <a16:creationId xmlns:a16="http://schemas.microsoft.com/office/drawing/2014/main" id="{6E2D0E65-C25E-4F21-9FFF-09F8BE5731C2}"/>
            </a:ext>
          </a:extLst>
        </xdr:cNvPr>
        <xdr:cNvCxnSpPr/>
      </xdr:nvCxnSpPr>
      <xdr:spPr>
        <a:xfrm>
          <a:off x="2622550" y="9902553"/>
          <a:ext cx="80645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96157</xdr:rowOff>
    </xdr:from>
    <xdr:to>
      <xdr:col>10</xdr:col>
      <xdr:colOff>165100</xdr:colOff>
      <xdr:row>60</xdr:row>
      <xdr:rowOff>26307</xdr:rowOff>
    </xdr:to>
    <xdr:sp macro="" textlink="">
      <xdr:nvSpPr>
        <xdr:cNvPr id="193" name="楕円 192">
          <a:extLst>
            <a:ext uri="{FF2B5EF4-FFF2-40B4-BE49-F238E27FC236}">
              <a16:creationId xmlns:a16="http://schemas.microsoft.com/office/drawing/2014/main" id="{36942D7F-1A3B-4C93-948A-7B475B0C71AF}"/>
            </a:ext>
          </a:extLst>
        </xdr:cNvPr>
        <xdr:cNvSpPr/>
      </xdr:nvSpPr>
      <xdr:spPr>
        <a:xfrm>
          <a:off x="1778000" y="98370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146957</xdr:rowOff>
    </xdr:from>
    <xdr:to>
      <xdr:col>15</xdr:col>
      <xdr:colOff>50800</xdr:colOff>
      <xdr:row>59</xdr:row>
      <xdr:rowOff>161653</xdr:rowOff>
    </xdr:to>
    <xdr:cxnSp macro="">
      <xdr:nvCxnSpPr>
        <xdr:cNvPr id="194" name="直線コネクタ 193">
          <a:extLst>
            <a:ext uri="{FF2B5EF4-FFF2-40B4-BE49-F238E27FC236}">
              <a16:creationId xmlns:a16="http://schemas.microsoft.com/office/drawing/2014/main" id="{0C011763-2C4B-49E4-9B9C-E7CF7FABD950}"/>
            </a:ext>
          </a:extLst>
        </xdr:cNvPr>
        <xdr:cNvCxnSpPr/>
      </xdr:nvCxnSpPr>
      <xdr:spPr>
        <a:xfrm>
          <a:off x="1828800" y="9887857"/>
          <a:ext cx="7937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68399</xdr:rowOff>
    </xdr:from>
    <xdr:to>
      <xdr:col>6</xdr:col>
      <xdr:colOff>38100</xdr:colOff>
      <xdr:row>59</xdr:row>
      <xdr:rowOff>169999</xdr:rowOff>
    </xdr:to>
    <xdr:sp macro="" textlink="">
      <xdr:nvSpPr>
        <xdr:cNvPr id="195" name="楕円 194">
          <a:extLst>
            <a:ext uri="{FF2B5EF4-FFF2-40B4-BE49-F238E27FC236}">
              <a16:creationId xmlns:a16="http://schemas.microsoft.com/office/drawing/2014/main" id="{1DA817B7-A7B6-42C3-9FB6-FA8956208909}"/>
            </a:ext>
          </a:extLst>
        </xdr:cNvPr>
        <xdr:cNvSpPr/>
      </xdr:nvSpPr>
      <xdr:spPr>
        <a:xfrm>
          <a:off x="984250" y="98092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119199</xdr:rowOff>
    </xdr:from>
    <xdr:to>
      <xdr:col>10</xdr:col>
      <xdr:colOff>114300</xdr:colOff>
      <xdr:row>59</xdr:row>
      <xdr:rowOff>146957</xdr:rowOff>
    </xdr:to>
    <xdr:cxnSp macro="">
      <xdr:nvCxnSpPr>
        <xdr:cNvPr id="196" name="直線コネクタ 195">
          <a:extLst>
            <a:ext uri="{FF2B5EF4-FFF2-40B4-BE49-F238E27FC236}">
              <a16:creationId xmlns:a16="http://schemas.microsoft.com/office/drawing/2014/main" id="{6F94D0EB-2185-47EE-B8B8-DCB6941BF3FD}"/>
            </a:ext>
          </a:extLst>
        </xdr:cNvPr>
        <xdr:cNvCxnSpPr/>
      </xdr:nvCxnSpPr>
      <xdr:spPr>
        <a:xfrm>
          <a:off x="1028700" y="9860099"/>
          <a:ext cx="8001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9CC2E3A-FE1A-46A8-937B-41EDDE586F21}"/>
            </a:ext>
          </a:extLst>
        </xdr:cNvPr>
        <xdr:cNvSpPr txBox="1"/>
      </xdr:nvSpPr>
      <xdr:spPr>
        <a:xfrm>
          <a:off x="3239144" y="10144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D0D03EB5-C6D9-4DC5-93E0-253B237C944F}"/>
            </a:ext>
          </a:extLst>
        </xdr:cNvPr>
        <xdr:cNvSpPr txBox="1"/>
      </xdr:nvSpPr>
      <xdr:spPr>
        <a:xfrm>
          <a:off x="2439044" y="10127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0AF9C4B-0B6F-48A7-8E9E-ADFA8918EF46}"/>
            </a:ext>
          </a:extLst>
        </xdr:cNvPr>
        <xdr:cNvSpPr txBox="1"/>
      </xdr:nvSpPr>
      <xdr:spPr>
        <a:xfrm>
          <a:off x="1645294" y="10090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D86E732-EDC2-425C-89CF-9FB98F6ED417}"/>
            </a:ext>
          </a:extLst>
        </xdr:cNvPr>
        <xdr:cNvSpPr txBox="1"/>
      </xdr:nvSpPr>
      <xdr:spPr>
        <a:xfrm>
          <a:off x="851544" y="1007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75492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EFA4F4B-AD13-4389-BDE1-6691AE1E2098}"/>
            </a:ext>
          </a:extLst>
        </xdr:cNvPr>
        <xdr:cNvSpPr txBox="1"/>
      </xdr:nvSpPr>
      <xdr:spPr>
        <a:xfrm>
          <a:off x="3239144" y="965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57530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084951E-FDAF-4039-AEE3-B398F1E4B447}"/>
            </a:ext>
          </a:extLst>
        </xdr:cNvPr>
        <xdr:cNvSpPr txBox="1"/>
      </xdr:nvSpPr>
      <xdr:spPr>
        <a:xfrm>
          <a:off x="2439044" y="9633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42834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51F7671-E6DB-4E00-A3D6-A89AA1A498BE}"/>
            </a:ext>
          </a:extLst>
        </xdr:cNvPr>
        <xdr:cNvSpPr txBox="1"/>
      </xdr:nvSpPr>
      <xdr:spPr>
        <a:xfrm>
          <a:off x="1645294" y="9618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15076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D2E8D15-E40A-4B0E-8691-72CCF0AFB921}"/>
            </a:ext>
          </a:extLst>
        </xdr:cNvPr>
        <xdr:cNvSpPr txBox="1"/>
      </xdr:nvSpPr>
      <xdr:spPr>
        <a:xfrm>
          <a:off x="851544" y="9590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744FB20-DDCF-48A6-AF1F-E2D0705FADD6}"/>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2235A91-CF50-4C58-9711-ACDB7ABB7277}"/>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3A0B46E-9221-455E-B4A6-AFB8951EAA28}"/>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B5E0181-EF3E-4C27-A968-1B252E9AFF62}"/>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2BF3938-D900-443E-9895-86DF7A584218}"/>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53C2DA6-6185-4D14-93EC-CDBFEA11F578}"/>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3050C7D-145C-4888-85CE-BF574222074B}"/>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2C6CB90-775A-4099-860F-4E5F0BB0CBFF}"/>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D37F33E-A52B-43FB-B800-4E8934FF99A5}"/>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454B782-CD67-4DCF-8902-5BF3B2230D1C}"/>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C47608F-3E67-4584-AA17-33B533DE28EE}"/>
            </a:ext>
          </a:extLst>
        </xdr:cNvPr>
        <xdr:cNvCxnSpPr/>
      </xdr:nvCxnSpPr>
      <xdr:spPr>
        <a:xfrm>
          <a:off x="5956300" y="106970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2B2328F6-562C-405C-BCC4-9AC50BAF01D1}"/>
            </a:ext>
          </a:extLst>
        </xdr:cNvPr>
        <xdr:cNvSpPr txBox="1"/>
      </xdr:nvSpPr>
      <xdr:spPr>
        <a:xfrm>
          <a:off x="5726564" y="105611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204FB16C-9FAB-43E4-888F-A3754B77C1F6}"/>
            </a:ext>
          </a:extLst>
        </xdr:cNvPr>
        <xdr:cNvCxnSpPr/>
      </xdr:nvCxnSpPr>
      <xdr:spPr>
        <a:xfrm>
          <a:off x="5956300" y="103831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ABFE0740-D8C7-4EC3-AB02-EC0EF1C4B44D}"/>
            </a:ext>
          </a:extLst>
        </xdr:cNvPr>
        <xdr:cNvSpPr txBox="1"/>
      </xdr:nvSpPr>
      <xdr:spPr>
        <a:xfrm>
          <a:off x="5418031" y="102409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2A735112-012F-46BC-9EC3-24F299FA138A}"/>
            </a:ext>
          </a:extLst>
        </xdr:cNvPr>
        <xdr:cNvCxnSpPr/>
      </xdr:nvCxnSpPr>
      <xdr:spPr>
        <a:xfrm>
          <a:off x="5956300" y="10069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D9667AD1-40C7-42AB-8D7D-D13C1B8BF5B4}"/>
            </a:ext>
          </a:extLst>
        </xdr:cNvPr>
        <xdr:cNvSpPr txBox="1"/>
      </xdr:nvSpPr>
      <xdr:spPr>
        <a:xfrm>
          <a:off x="5418031" y="9927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85CEE7D9-ADEF-4906-9994-A15B0F853FB7}"/>
            </a:ext>
          </a:extLst>
        </xdr:cNvPr>
        <xdr:cNvCxnSpPr/>
      </xdr:nvCxnSpPr>
      <xdr:spPr>
        <a:xfrm>
          <a:off x="5956300" y="97490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8903904A-0E66-4442-B348-49F831328028}"/>
            </a:ext>
          </a:extLst>
        </xdr:cNvPr>
        <xdr:cNvSpPr txBox="1"/>
      </xdr:nvSpPr>
      <xdr:spPr>
        <a:xfrm>
          <a:off x="5418031" y="96131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72F43FE5-582B-4F8E-AA17-9BC151B1E100}"/>
            </a:ext>
          </a:extLst>
        </xdr:cNvPr>
        <xdr:cNvCxnSpPr/>
      </xdr:nvCxnSpPr>
      <xdr:spPr>
        <a:xfrm>
          <a:off x="5956300" y="9435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DACD3337-CA9B-4BF5-95CA-0815A513D9EA}"/>
            </a:ext>
          </a:extLst>
        </xdr:cNvPr>
        <xdr:cNvSpPr txBox="1"/>
      </xdr:nvSpPr>
      <xdr:spPr>
        <a:xfrm>
          <a:off x="5327878" y="92993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6E1D0CEC-A85A-4C4A-A23D-BAEB09BA08E2}"/>
            </a:ext>
          </a:extLst>
        </xdr:cNvPr>
        <xdr:cNvCxnSpPr/>
      </xdr:nvCxnSpPr>
      <xdr:spPr>
        <a:xfrm>
          <a:off x="5956300" y="91213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5A713349-D5C9-44D0-8CF0-E259134DFF9F}"/>
            </a:ext>
          </a:extLst>
        </xdr:cNvPr>
        <xdr:cNvSpPr txBox="1"/>
      </xdr:nvSpPr>
      <xdr:spPr>
        <a:xfrm>
          <a:off x="5327878" y="89854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57DDA49-91CC-4DD2-BEF7-80BFEC1BF405}"/>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E941A7-3CA2-412E-B8D6-AFF245BE07E5}"/>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D0004E8-1A58-4C44-B76B-B6C5FB920BC9}"/>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031CF070-98DF-4D19-AE86-AA01D6B75243}"/>
            </a:ext>
          </a:extLst>
        </xdr:cNvPr>
        <xdr:cNvCxnSpPr/>
      </xdr:nvCxnSpPr>
      <xdr:spPr>
        <a:xfrm flipV="1">
          <a:off x="9429115" y="9307469"/>
          <a:ext cx="0" cy="138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00A1BCA-534A-4BB9-8C35-0AF18DA59BAF}"/>
            </a:ext>
          </a:extLst>
        </xdr:cNvPr>
        <xdr:cNvSpPr txBox="1"/>
      </xdr:nvSpPr>
      <xdr:spPr>
        <a:xfrm>
          <a:off x="9467850" y="1069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30245630-42AF-4AAE-A6F0-97B329630FBC}"/>
            </a:ext>
          </a:extLst>
        </xdr:cNvPr>
        <xdr:cNvCxnSpPr/>
      </xdr:nvCxnSpPr>
      <xdr:spPr>
        <a:xfrm>
          <a:off x="9359900" y="106955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B7BE2C9-4EB1-4F30-8B53-13A61EFC0331}"/>
            </a:ext>
          </a:extLst>
        </xdr:cNvPr>
        <xdr:cNvSpPr txBox="1"/>
      </xdr:nvSpPr>
      <xdr:spPr>
        <a:xfrm>
          <a:off x="9467850" y="90890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C6459E35-2F2B-40A5-ADB0-D8263F6A2D71}"/>
            </a:ext>
          </a:extLst>
        </xdr:cNvPr>
        <xdr:cNvCxnSpPr/>
      </xdr:nvCxnSpPr>
      <xdr:spPr>
        <a:xfrm>
          <a:off x="9359900" y="93074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EDEB854-CE8F-4AF0-9A9A-9F8A2E69D937}"/>
            </a:ext>
          </a:extLst>
        </xdr:cNvPr>
        <xdr:cNvSpPr txBox="1"/>
      </xdr:nvSpPr>
      <xdr:spPr>
        <a:xfrm>
          <a:off x="9467850" y="101875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196A616F-3C8F-46D8-AE9C-7689A5381904}"/>
            </a:ext>
          </a:extLst>
        </xdr:cNvPr>
        <xdr:cNvSpPr/>
      </xdr:nvSpPr>
      <xdr:spPr>
        <a:xfrm>
          <a:off x="9398000" y="103297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0AE0825A-BCA2-4A2D-97C5-2E96F00E9D87}"/>
            </a:ext>
          </a:extLst>
        </xdr:cNvPr>
        <xdr:cNvSpPr/>
      </xdr:nvSpPr>
      <xdr:spPr>
        <a:xfrm>
          <a:off x="8636000" y="103195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378E9729-A6D1-48BE-99CF-9BF01D9E6B1A}"/>
            </a:ext>
          </a:extLst>
        </xdr:cNvPr>
        <xdr:cNvSpPr/>
      </xdr:nvSpPr>
      <xdr:spPr>
        <a:xfrm>
          <a:off x="7842250" y="103357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929DE3A4-06AE-4F95-8B4A-7B93CE8495FC}"/>
            </a:ext>
          </a:extLst>
        </xdr:cNvPr>
        <xdr:cNvSpPr/>
      </xdr:nvSpPr>
      <xdr:spPr>
        <a:xfrm>
          <a:off x="7029450" y="103422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9BD169B9-F0A8-4916-B8C7-DC3606F663F1}"/>
            </a:ext>
          </a:extLst>
        </xdr:cNvPr>
        <xdr:cNvSpPr/>
      </xdr:nvSpPr>
      <xdr:spPr>
        <a:xfrm>
          <a:off x="6235700" y="103533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3243D9C-A221-4D6D-A978-A6080A7822A4}"/>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9553652-B3AB-4984-A6E0-95D23C1048FD}"/>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CBD883E-1DA7-4F98-BDB2-A5C3E08DFE0F}"/>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DF344C5-787B-41DB-91E2-B536232900E5}"/>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3D5D8C2-8FC3-4B17-B1EE-4878D5E05936}"/>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24185</xdr:rowOff>
    </xdr:from>
    <xdr:to>
      <xdr:col>55</xdr:col>
      <xdr:colOff>50800</xdr:colOff>
      <xdr:row>63</xdr:row>
      <xdr:rowOff>125785</xdr:rowOff>
    </xdr:to>
    <xdr:sp macro="" textlink="">
      <xdr:nvSpPr>
        <xdr:cNvPr id="246" name="楕円 245">
          <a:extLst>
            <a:ext uri="{FF2B5EF4-FFF2-40B4-BE49-F238E27FC236}">
              <a16:creationId xmlns:a16="http://schemas.microsoft.com/office/drawing/2014/main" id="{A90BEC7B-631D-416E-947A-26E53B9A98F6}"/>
            </a:ext>
          </a:extLst>
        </xdr:cNvPr>
        <xdr:cNvSpPr/>
      </xdr:nvSpPr>
      <xdr:spPr>
        <a:xfrm>
          <a:off x="9398000" y="10425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2612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AF51669-C06B-400A-820E-580669289064}"/>
            </a:ext>
          </a:extLst>
        </xdr:cNvPr>
        <xdr:cNvSpPr txBox="1"/>
      </xdr:nvSpPr>
      <xdr:spPr>
        <a:xfrm>
          <a:off x="9467850" y="1040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28211</xdr:rowOff>
    </xdr:from>
    <xdr:to>
      <xdr:col>50</xdr:col>
      <xdr:colOff>165100</xdr:colOff>
      <xdr:row>63</xdr:row>
      <xdr:rowOff>129811</xdr:rowOff>
    </xdr:to>
    <xdr:sp macro="" textlink="">
      <xdr:nvSpPr>
        <xdr:cNvPr id="248" name="楕円 247">
          <a:extLst>
            <a:ext uri="{FF2B5EF4-FFF2-40B4-BE49-F238E27FC236}">
              <a16:creationId xmlns:a16="http://schemas.microsoft.com/office/drawing/2014/main" id="{0DACE125-5BAE-465B-BD45-DC4484B85E29}"/>
            </a:ext>
          </a:extLst>
        </xdr:cNvPr>
        <xdr:cNvSpPr/>
      </xdr:nvSpPr>
      <xdr:spPr>
        <a:xfrm>
          <a:off x="8636000" y="104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74985</xdr:rowOff>
    </xdr:from>
    <xdr:to>
      <xdr:col>55</xdr:col>
      <xdr:colOff>0</xdr:colOff>
      <xdr:row>63</xdr:row>
      <xdr:rowOff>79011</xdr:rowOff>
    </xdr:to>
    <xdr:cxnSp macro="">
      <xdr:nvCxnSpPr>
        <xdr:cNvPr id="249" name="直線コネクタ 248">
          <a:extLst>
            <a:ext uri="{FF2B5EF4-FFF2-40B4-BE49-F238E27FC236}">
              <a16:creationId xmlns:a16="http://schemas.microsoft.com/office/drawing/2014/main" id="{B86C73EA-FAA6-4F80-8CB6-73C96A34BF93}"/>
            </a:ext>
          </a:extLst>
        </xdr:cNvPr>
        <xdr:cNvCxnSpPr/>
      </xdr:nvCxnSpPr>
      <xdr:spPr>
        <a:xfrm flipV="1">
          <a:off x="8686800" y="10476285"/>
          <a:ext cx="742950" cy="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30197</xdr:rowOff>
    </xdr:from>
    <xdr:to>
      <xdr:col>46</xdr:col>
      <xdr:colOff>38100</xdr:colOff>
      <xdr:row>63</xdr:row>
      <xdr:rowOff>131797</xdr:rowOff>
    </xdr:to>
    <xdr:sp macro="" textlink="">
      <xdr:nvSpPr>
        <xdr:cNvPr id="250" name="楕円 249">
          <a:extLst>
            <a:ext uri="{FF2B5EF4-FFF2-40B4-BE49-F238E27FC236}">
              <a16:creationId xmlns:a16="http://schemas.microsoft.com/office/drawing/2014/main" id="{FCC2FB6B-AA8A-4E43-9639-ED3013D1DFED}"/>
            </a:ext>
          </a:extLst>
        </xdr:cNvPr>
        <xdr:cNvSpPr/>
      </xdr:nvSpPr>
      <xdr:spPr>
        <a:xfrm>
          <a:off x="7842250" y="104314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79011</xdr:rowOff>
    </xdr:from>
    <xdr:to>
      <xdr:col>50</xdr:col>
      <xdr:colOff>114300</xdr:colOff>
      <xdr:row>63</xdr:row>
      <xdr:rowOff>80997</xdr:rowOff>
    </xdr:to>
    <xdr:cxnSp macro="">
      <xdr:nvCxnSpPr>
        <xdr:cNvPr id="251" name="直線コネクタ 250">
          <a:extLst>
            <a:ext uri="{FF2B5EF4-FFF2-40B4-BE49-F238E27FC236}">
              <a16:creationId xmlns:a16="http://schemas.microsoft.com/office/drawing/2014/main" id="{766582A4-4D22-4D2B-BA71-8E17BFDAAAB6}"/>
            </a:ext>
          </a:extLst>
        </xdr:cNvPr>
        <xdr:cNvCxnSpPr/>
      </xdr:nvCxnSpPr>
      <xdr:spPr>
        <a:xfrm flipV="1">
          <a:off x="7886700" y="10480311"/>
          <a:ext cx="800100" cy="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34572</xdr:rowOff>
    </xdr:from>
    <xdr:to>
      <xdr:col>41</xdr:col>
      <xdr:colOff>101600</xdr:colOff>
      <xdr:row>63</xdr:row>
      <xdr:rowOff>136172</xdr:rowOff>
    </xdr:to>
    <xdr:sp macro="" textlink="">
      <xdr:nvSpPr>
        <xdr:cNvPr id="252" name="楕円 251">
          <a:extLst>
            <a:ext uri="{FF2B5EF4-FFF2-40B4-BE49-F238E27FC236}">
              <a16:creationId xmlns:a16="http://schemas.microsoft.com/office/drawing/2014/main" id="{659DD770-563E-4072-B550-75401F8E1D0D}"/>
            </a:ext>
          </a:extLst>
        </xdr:cNvPr>
        <xdr:cNvSpPr/>
      </xdr:nvSpPr>
      <xdr:spPr>
        <a:xfrm>
          <a:off x="7029450" y="104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80997</xdr:rowOff>
    </xdr:from>
    <xdr:to>
      <xdr:col>45</xdr:col>
      <xdr:colOff>177800</xdr:colOff>
      <xdr:row>63</xdr:row>
      <xdr:rowOff>85372</xdr:rowOff>
    </xdr:to>
    <xdr:cxnSp macro="">
      <xdr:nvCxnSpPr>
        <xdr:cNvPr id="253" name="直線コネクタ 252">
          <a:extLst>
            <a:ext uri="{FF2B5EF4-FFF2-40B4-BE49-F238E27FC236}">
              <a16:creationId xmlns:a16="http://schemas.microsoft.com/office/drawing/2014/main" id="{8A336ED4-AFA3-45B6-AF3F-D126FBDB61B3}"/>
            </a:ext>
          </a:extLst>
        </xdr:cNvPr>
        <xdr:cNvCxnSpPr/>
      </xdr:nvCxnSpPr>
      <xdr:spPr>
        <a:xfrm flipV="1">
          <a:off x="7080250" y="10482297"/>
          <a:ext cx="80645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33654</xdr:rowOff>
    </xdr:from>
    <xdr:to>
      <xdr:col>36</xdr:col>
      <xdr:colOff>165100</xdr:colOff>
      <xdr:row>63</xdr:row>
      <xdr:rowOff>135254</xdr:rowOff>
    </xdr:to>
    <xdr:sp macro="" textlink="">
      <xdr:nvSpPr>
        <xdr:cNvPr id="254" name="楕円 253">
          <a:extLst>
            <a:ext uri="{FF2B5EF4-FFF2-40B4-BE49-F238E27FC236}">
              <a16:creationId xmlns:a16="http://schemas.microsoft.com/office/drawing/2014/main" id="{751DC8C6-6284-4B76-AE7E-B7BA9AB995DB}"/>
            </a:ext>
          </a:extLst>
        </xdr:cNvPr>
        <xdr:cNvSpPr/>
      </xdr:nvSpPr>
      <xdr:spPr>
        <a:xfrm>
          <a:off x="6235700" y="1043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84454</xdr:rowOff>
    </xdr:from>
    <xdr:to>
      <xdr:col>41</xdr:col>
      <xdr:colOff>50800</xdr:colOff>
      <xdr:row>63</xdr:row>
      <xdr:rowOff>85372</xdr:rowOff>
    </xdr:to>
    <xdr:cxnSp macro="">
      <xdr:nvCxnSpPr>
        <xdr:cNvPr id="255" name="直線コネクタ 254">
          <a:extLst>
            <a:ext uri="{FF2B5EF4-FFF2-40B4-BE49-F238E27FC236}">
              <a16:creationId xmlns:a16="http://schemas.microsoft.com/office/drawing/2014/main" id="{929D0425-1DE7-46C8-B6C9-39398083E09D}"/>
            </a:ext>
          </a:extLst>
        </xdr:cNvPr>
        <xdr:cNvCxnSpPr/>
      </xdr:nvCxnSpPr>
      <xdr:spPr>
        <a:xfrm>
          <a:off x="6286500" y="10485754"/>
          <a:ext cx="793750" cy="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9D60099-0B49-4E17-8888-4F74647580D6}"/>
            </a:ext>
          </a:extLst>
        </xdr:cNvPr>
        <xdr:cNvSpPr txBox="1"/>
      </xdr:nvSpPr>
      <xdr:spPr>
        <a:xfrm>
          <a:off x="8399995" y="1010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87BDA8F-3466-4E83-A8DD-C783B47BF785}"/>
            </a:ext>
          </a:extLst>
        </xdr:cNvPr>
        <xdr:cNvSpPr txBox="1"/>
      </xdr:nvSpPr>
      <xdr:spPr>
        <a:xfrm>
          <a:off x="7612595" y="1011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256E1D0-A0A2-46A1-A8A3-CE1285FC3543}"/>
            </a:ext>
          </a:extLst>
        </xdr:cNvPr>
        <xdr:cNvSpPr txBox="1"/>
      </xdr:nvSpPr>
      <xdr:spPr>
        <a:xfrm>
          <a:off x="6818845" y="1012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30F9BE7-4BDD-4210-AFBA-3FB2530406F8}"/>
            </a:ext>
          </a:extLst>
        </xdr:cNvPr>
        <xdr:cNvSpPr txBox="1"/>
      </xdr:nvSpPr>
      <xdr:spPr>
        <a:xfrm>
          <a:off x="6006045" y="1013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120938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280DA8C-051B-4050-84CA-17363F4B8270}"/>
            </a:ext>
          </a:extLst>
        </xdr:cNvPr>
        <xdr:cNvSpPr txBox="1"/>
      </xdr:nvSpPr>
      <xdr:spPr>
        <a:xfrm>
          <a:off x="8399995" y="105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122924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ABCB4F4-D230-4475-9263-23167CBA467A}"/>
            </a:ext>
          </a:extLst>
        </xdr:cNvPr>
        <xdr:cNvSpPr txBox="1"/>
      </xdr:nvSpPr>
      <xdr:spPr>
        <a:xfrm>
          <a:off x="7612595" y="1052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127299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1F731F8-EB54-4B38-B664-2EE7D429B108}"/>
            </a:ext>
          </a:extLst>
        </xdr:cNvPr>
        <xdr:cNvSpPr txBox="1"/>
      </xdr:nvSpPr>
      <xdr:spPr>
        <a:xfrm>
          <a:off x="6818845" y="1052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126381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3F3E2F53-3D2D-4D60-A7ED-73DE60E40382}"/>
            </a:ext>
          </a:extLst>
        </xdr:cNvPr>
        <xdr:cNvSpPr txBox="1"/>
      </xdr:nvSpPr>
      <xdr:spPr>
        <a:xfrm>
          <a:off x="6006045" y="1052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8656BFE-81C5-4364-93B6-94C21AB4E63F}"/>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184E3C1-887A-4853-B9B2-DFC00EBE1662}"/>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98203FA-3E8F-45CF-9AA9-D490665F5C23}"/>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D61DB92-9CCC-4D6C-8AE9-DF1641ABF1BC}"/>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D86EA23-84BE-4DAB-ABF5-C448FE9505CC}"/>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5A5029F-B702-4DA2-B61D-FC2640DB5ACB}"/>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DCA5AF1-42D6-4063-A390-F90402A001BD}"/>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19D9104-D0C0-416D-89C2-7E3B9D72A65F}"/>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D41EE09-4255-4922-B27B-83A4B85428FE}"/>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95F1775-597D-4977-99EC-BB356A0B40B2}"/>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284807A-0693-40AC-BEE6-FB01FC45D9FA}"/>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373F4B6-CB69-4F1A-AC53-F50D08166031}"/>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7C087F6-8DDD-425C-809D-3A50C8ABC890}"/>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AB03101-0536-417E-BEA4-12FC4A641E83}"/>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BAADFC8B-B6A6-4143-89F4-C174F621ACD2}"/>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6C80F7B-FA2A-41CC-8511-57A6D0A05860}"/>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ADDC143-287A-49E9-BAEA-11580C7D2AC6}"/>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DF0AE32-1888-4F5E-A1FD-1A44187A581F}"/>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9E90541-0DA1-4D29-8617-D1736C9CA287}"/>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DF04868-0533-4369-BACE-5510C18ABCBB}"/>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7307E35-1CBC-4EFF-B54B-E50FD88422E7}"/>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656D8E4-AD20-4AE0-B487-A61167B029C5}"/>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C05B0E1-9EA9-4CBB-8CCA-60F372C26E56}"/>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544B331-F797-4319-8AE8-B83220FC3C19}"/>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C0EACCF4-4874-4332-8511-847634EBE11D}"/>
            </a:ext>
          </a:extLst>
        </xdr:cNvPr>
        <xdr:cNvCxnSpPr/>
      </xdr:nvCxnSpPr>
      <xdr:spPr>
        <a:xfrm flipV="1">
          <a:off x="4177665" y="12955905"/>
          <a:ext cx="0" cy="1356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F44DD19-6A26-44DA-9BD5-E9519C30C1A3}"/>
            </a:ext>
          </a:extLst>
        </xdr:cNvPr>
        <xdr:cNvSpPr txBox="1"/>
      </xdr:nvSpPr>
      <xdr:spPr>
        <a:xfrm>
          <a:off x="4216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88C5DD8-DBCD-4277-94B2-C8C2326D14E4}"/>
            </a:ext>
          </a:extLst>
        </xdr:cNvPr>
        <xdr:cNvCxnSpPr/>
      </xdr:nvCxnSpPr>
      <xdr:spPr>
        <a:xfrm>
          <a:off x="41084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6AC6A61-1250-41E7-BEF8-DCA2B956AA07}"/>
            </a:ext>
          </a:extLst>
        </xdr:cNvPr>
        <xdr:cNvSpPr txBox="1"/>
      </xdr:nvSpPr>
      <xdr:spPr>
        <a:xfrm>
          <a:off x="4216400" y="1273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4614CAD0-AF97-4AB6-984F-A9251EBF6776}"/>
            </a:ext>
          </a:extLst>
        </xdr:cNvPr>
        <xdr:cNvCxnSpPr/>
      </xdr:nvCxnSpPr>
      <xdr:spPr>
        <a:xfrm>
          <a:off x="4108450" y="12955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262A8D6-EC78-448D-9F0B-0C0662755A97}"/>
            </a:ext>
          </a:extLst>
        </xdr:cNvPr>
        <xdr:cNvSpPr txBox="1"/>
      </xdr:nvSpPr>
      <xdr:spPr>
        <a:xfrm>
          <a:off x="4216400" y="13633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955EFC49-6AC9-49CB-BA39-9A5063EFE644}"/>
            </a:ext>
          </a:extLst>
        </xdr:cNvPr>
        <xdr:cNvSpPr/>
      </xdr:nvSpPr>
      <xdr:spPr>
        <a:xfrm>
          <a:off x="4127500" y="136550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8B604EC8-5FB8-4B23-B62F-92F5CC6A4BCB}"/>
            </a:ext>
          </a:extLst>
        </xdr:cNvPr>
        <xdr:cNvSpPr/>
      </xdr:nvSpPr>
      <xdr:spPr>
        <a:xfrm>
          <a:off x="3384550" y="13628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8DEF2089-281F-46BB-9FFF-459B70C2974A}"/>
            </a:ext>
          </a:extLst>
        </xdr:cNvPr>
        <xdr:cNvSpPr/>
      </xdr:nvSpPr>
      <xdr:spPr>
        <a:xfrm>
          <a:off x="2571750" y="135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70D959B1-5841-446E-98DD-8127432FBE29}"/>
            </a:ext>
          </a:extLst>
        </xdr:cNvPr>
        <xdr:cNvSpPr/>
      </xdr:nvSpPr>
      <xdr:spPr>
        <a:xfrm>
          <a:off x="1778000" y="13607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3358D6E-7822-4E62-9BEA-BA0FB569CFCC}"/>
            </a:ext>
          </a:extLst>
        </xdr:cNvPr>
        <xdr:cNvSpPr/>
      </xdr:nvSpPr>
      <xdr:spPr>
        <a:xfrm>
          <a:off x="984250" y="13603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C2A6F45-4E44-408D-845B-56BC8A670C13}"/>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6CED3FB-906A-4D12-BB26-1F2729221277}"/>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9A11388-F72B-4A11-987B-14F6EFDB0509}"/>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2E0519C-FA30-4439-A1ED-78A8AFEB68B1}"/>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9250680-2D4D-4674-B406-C31C54985638}"/>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xdr:rowOff>
    </xdr:from>
    <xdr:to>
      <xdr:col>24</xdr:col>
      <xdr:colOff>114300</xdr:colOff>
      <xdr:row>82</xdr:row>
      <xdr:rowOff>115570</xdr:rowOff>
    </xdr:to>
    <xdr:sp macro="" textlink="">
      <xdr:nvSpPr>
        <xdr:cNvPr id="304" name="楕円 303">
          <a:extLst>
            <a:ext uri="{FF2B5EF4-FFF2-40B4-BE49-F238E27FC236}">
              <a16:creationId xmlns:a16="http://schemas.microsoft.com/office/drawing/2014/main" id="{FD4FD18F-E004-4594-BE88-12A8C3053A36}"/>
            </a:ext>
          </a:extLst>
        </xdr:cNvPr>
        <xdr:cNvSpPr/>
      </xdr:nvSpPr>
      <xdr:spPr>
        <a:xfrm>
          <a:off x="41275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36847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4B28893-5C77-47E2-8125-B0C2A5627002}"/>
            </a:ext>
          </a:extLst>
        </xdr:cNvPr>
        <xdr:cNvSpPr txBox="1"/>
      </xdr:nvSpPr>
      <xdr:spPr>
        <a:xfrm>
          <a:off x="4216400"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156845</xdr:rowOff>
    </xdr:from>
    <xdr:to>
      <xdr:col>20</xdr:col>
      <xdr:colOff>38100</xdr:colOff>
      <xdr:row>82</xdr:row>
      <xdr:rowOff>86995</xdr:rowOff>
    </xdr:to>
    <xdr:sp macro="" textlink="">
      <xdr:nvSpPr>
        <xdr:cNvPr id="306" name="楕円 305">
          <a:extLst>
            <a:ext uri="{FF2B5EF4-FFF2-40B4-BE49-F238E27FC236}">
              <a16:creationId xmlns:a16="http://schemas.microsoft.com/office/drawing/2014/main" id="{BB17E9F1-9BF5-496B-BF9E-4FAE9B29453E}"/>
            </a:ext>
          </a:extLst>
        </xdr:cNvPr>
        <xdr:cNvSpPr/>
      </xdr:nvSpPr>
      <xdr:spPr>
        <a:xfrm>
          <a:off x="3384550" y="135299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36195</xdr:rowOff>
    </xdr:from>
    <xdr:to>
      <xdr:col>24</xdr:col>
      <xdr:colOff>63500</xdr:colOff>
      <xdr:row>82</xdr:row>
      <xdr:rowOff>64770</xdr:rowOff>
    </xdr:to>
    <xdr:cxnSp macro="">
      <xdr:nvCxnSpPr>
        <xdr:cNvPr id="307" name="直線コネクタ 306">
          <a:extLst>
            <a:ext uri="{FF2B5EF4-FFF2-40B4-BE49-F238E27FC236}">
              <a16:creationId xmlns:a16="http://schemas.microsoft.com/office/drawing/2014/main" id="{D781C51D-16A1-4A7E-B9AA-68D92ABDC7CE}"/>
            </a:ext>
          </a:extLst>
        </xdr:cNvPr>
        <xdr:cNvCxnSpPr/>
      </xdr:nvCxnSpPr>
      <xdr:spPr>
        <a:xfrm>
          <a:off x="3429000" y="13574395"/>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149225</xdr:rowOff>
    </xdr:from>
    <xdr:to>
      <xdr:col>15</xdr:col>
      <xdr:colOff>101600</xdr:colOff>
      <xdr:row>82</xdr:row>
      <xdr:rowOff>79375</xdr:rowOff>
    </xdr:to>
    <xdr:sp macro="" textlink="">
      <xdr:nvSpPr>
        <xdr:cNvPr id="308" name="楕円 307">
          <a:extLst>
            <a:ext uri="{FF2B5EF4-FFF2-40B4-BE49-F238E27FC236}">
              <a16:creationId xmlns:a16="http://schemas.microsoft.com/office/drawing/2014/main" id="{890BEF2B-C7D1-4DDB-86E4-17012A2623E8}"/>
            </a:ext>
          </a:extLst>
        </xdr:cNvPr>
        <xdr:cNvSpPr/>
      </xdr:nvSpPr>
      <xdr:spPr>
        <a:xfrm>
          <a:off x="2571750" y="13522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28575</xdr:rowOff>
    </xdr:from>
    <xdr:to>
      <xdr:col>19</xdr:col>
      <xdr:colOff>177800</xdr:colOff>
      <xdr:row>82</xdr:row>
      <xdr:rowOff>36195</xdr:rowOff>
    </xdr:to>
    <xdr:cxnSp macro="">
      <xdr:nvCxnSpPr>
        <xdr:cNvPr id="309" name="直線コネクタ 308">
          <a:extLst>
            <a:ext uri="{FF2B5EF4-FFF2-40B4-BE49-F238E27FC236}">
              <a16:creationId xmlns:a16="http://schemas.microsoft.com/office/drawing/2014/main" id="{C9FAE4DB-1D5C-4A5A-9BE5-361106D3C617}"/>
            </a:ext>
          </a:extLst>
        </xdr:cNvPr>
        <xdr:cNvCxnSpPr/>
      </xdr:nvCxnSpPr>
      <xdr:spPr>
        <a:xfrm>
          <a:off x="2622550" y="13566775"/>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116839</xdr:rowOff>
    </xdr:from>
    <xdr:to>
      <xdr:col>10</xdr:col>
      <xdr:colOff>165100</xdr:colOff>
      <xdr:row>82</xdr:row>
      <xdr:rowOff>46989</xdr:rowOff>
    </xdr:to>
    <xdr:sp macro="" textlink="">
      <xdr:nvSpPr>
        <xdr:cNvPr id="310" name="楕円 309">
          <a:extLst>
            <a:ext uri="{FF2B5EF4-FFF2-40B4-BE49-F238E27FC236}">
              <a16:creationId xmlns:a16="http://schemas.microsoft.com/office/drawing/2014/main" id="{2138C8AC-C77B-4AEE-B2F6-D3B6083238CD}"/>
            </a:ext>
          </a:extLst>
        </xdr:cNvPr>
        <xdr:cNvSpPr/>
      </xdr:nvSpPr>
      <xdr:spPr>
        <a:xfrm>
          <a:off x="1778000" y="134899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167639</xdr:rowOff>
    </xdr:from>
    <xdr:to>
      <xdr:col>15</xdr:col>
      <xdr:colOff>50800</xdr:colOff>
      <xdr:row>82</xdr:row>
      <xdr:rowOff>28575</xdr:rowOff>
    </xdr:to>
    <xdr:cxnSp macro="">
      <xdr:nvCxnSpPr>
        <xdr:cNvPr id="311" name="直線コネクタ 310">
          <a:extLst>
            <a:ext uri="{FF2B5EF4-FFF2-40B4-BE49-F238E27FC236}">
              <a16:creationId xmlns:a16="http://schemas.microsoft.com/office/drawing/2014/main" id="{819AA16A-6C9C-4F62-8FAD-1859A711CDBC}"/>
            </a:ext>
          </a:extLst>
        </xdr:cNvPr>
        <xdr:cNvCxnSpPr/>
      </xdr:nvCxnSpPr>
      <xdr:spPr>
        <a:xfrm>
          <a:off x="1828800" y="13540739"/>
          <a:ext cx="79375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80645</xdr:rowOff>
    </xdr:from>
    <xdr:to>
      <xdr:col>6</xdr:col>
      <xdr:colOff>38100</xdr:colOff>
      <xdr:row>82</xdr:row>
      <xdr:rowOff>10795</xdr:rowOff>
    </xdr:to>
    <xdr:sp macro="" textlink="">
      <xdr:nvSpPr>
        <xdr:cNvPr id="312" name="楕円 311">
          <a:extLst>
            <a:ext uri="{FF2B5EF4-FFF2-40B4-BE49-F238E27FC236}">
              <a16:creationId xmlns:a16="http://schemas.microsoft.com/office/drawing/2014/main" id="{B47678EF-6EB1-4745-A067-F78D94264E4D}"/>
            </a:ext>
          </a:extLst>
        </xdr:cNvPr>
        <xdr:cNvSpPr/>
      </xdr:nvSpPr>
      <xdr:spPr>
        <a:xfrm>
          <a:off x="984250" y="134537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131445</xdr:rowOff>
    </xdr:from>
    <xdr:to>
      <xdr:col>10</xdr:col>
      <xdr:colOff>114300</xdr:colOff>
      <xdr:row>81</xdr:row>
      <xdr:rowOff>167639</xdr:rowOff>
    </xdr:to>
    <xdr:cxnSp macro="">
      <xdr:nvCxnSpPr>
        <xdr:cNvPr id="313" name="直線コネクタ 312">
          <a:extLst>
            <a:ext uri="{FF2B5EF4-FFF2-40B4-BE49-F238E27FC236}">
              <a16:creationId xmlns:a16="http://schemas.microsoft.com/office/drawing/2014/main" id="{B5845C84-7202-42A3-AF9B-A7E7E3B52191}"/>
            </a:ext>
          </a:extLst>
        </xdr:cNvPr>
        <xdr:cNvCxnSpPr/>
      </xdr:nvCxnSpPr>
      <xdr:spPr>
        <a:xfrm>
          <a:off x="1028700" y="13504545"/>
          <a:ext cx="8001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6BF65AE4-70E7-43C5-A6C0-7A0A247AD611}"/>
            </a:ext>
          </a:extLst>
        </xdr:cNvPr>
        <xdr:cNvSpPr txBox="1"/>
      </xdr:nvSpPr>
      <xdr:spPr>
        <a:xfrm>
          <a:off x="32391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700324F5-7F58-4978-9749-97372EC05A4D}"/>
            </a:ext>
          </a:extLst>
        </xdr:cNvPr>
        <xdr:cNvSpPr txBox="1"/>
      </xdr:nvSpPr>
      <xdr:spPr>
        <a:xfrm>
          <a:off x="2439044" y="13692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A29A7A76-74A1-4B55-A2AD-7532D23B2F79}"/>
            </a:ext>
          </a:extLst>
        </xdr:cNvPr>
        <xdr:cNvSpPr txBox="1"/>
      </xdr:nvSpPr>
      <xdr:spPr>
        <a:xfrm>
          <a:off x="1645294" y="13700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6ACF4E24-ECA6-4037-92A4-541999C30C49}"/>
            </a:ext>
          </a:extLst>
        </xdr:cNvPr>
        <xdr:cNvSpPr txBox="1"/>
      </xdr:nvSpPr>
      <xdr:spPr>
        <a:xfrm>
          <a:off x="851544" y="1369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103522</xdr:rowOff>
    </xdr:from>
    <xdr:ext cx="405111" cy="259045"/>
    <xdr:sp macro="" textlink="">
      <xdr:nvSpPr>
        <xdr:cNvPr id="318" name="n_1mainValue【公営住宅】&#10;有形固定資産減価償却率">
          <a:extLst>
            <a:ext uri="{FF2B5EF4-FFF2-40B4-BE49-F238E27FC236}">
              <a16:creationId xmlns:a16="http://schemas.microsoft.com/office/drawing/2014/main" id="{E2AF5079-A8DD-4FD6-A18D-E15676934EDE}"/>
            </a:ext>
          </a:extLst>
        </xdr:cNvPr>
        <xdr:cNvSpPr txBox="1"/>
      </xdr:nvSpPr>
      <xdr:spPr>
        <a:xfrm>
          <a:off x="3239144" y="1331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319" name="n_2mainValue【公営住宅】&#10;有形固定資産減価償却率">
          <a:extLst>
            <a:ext uri="{FF2B5EF4-FFF2-40B4-BE49-F238E27FC236}">
              <a16:creationId xmlns:a16="http://schemas.microsoft.com/office/drawing/2014/main" id="{F8FE8D69-C2E7-4472-B49A-984C6B569F4A}"/>
            </a:ext>
          </a:extLst>
        </xdr:cNvPr>
        <xdr:cNvSpPr txBox="1"/>
      </xdr:nvSpPr>
      <xdr:spPr>
        <a:xfrm>
          <a:off x="2439044" y="1330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320" name="n_3mainValue【公営住宅】&#10;有形固定資産減価償却率">
          <a:extLst>
            <a:ext uri="{FF2B5EF4-FFF2-40B4-BE49-F238E27FC236}">
              <a16:creationId xmlns:a16="http://schemas.microsoft.com/office/drawing/2014/main" id="{189E8F41-AE4A-45E7-A633-62BEA2E8B452}"/>
            </a:ext>
          </a:extLst>
        </xdr:cNvPr>
        <xdr:cNvSpPr txBox="1"/>
      </xdr:nvSpPr>
      <xdr:spPr>
        <a:xfrm>
          <a:off x="1645294" y="13271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21" name="n_4mainValue【公営住宅】&#10;有形固定資産減価償却率">
          <a:extLst>
            <a:ext uri="{FF2B5EF4-FFF2-40B4-BE49-F238E27FC236}">
              <a16:creationId xmlns:a16="http://schemas.microsoft.com/office/drawing/2014/main" id="{294D164D-ABD5-4216-B646-278A7EE74661}"/>
            </a:ext>
          </a:extLst>
        </xdr:cNvPr>
        <xdr:cNvSpPr txBox="1"/>
      </xdr:nvSpPr>
      <xdr:spPr>
        <a:xfrm>
          <a:off x="851544" y="13235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B7CD7D9-5923-4EF1-A2FA-75229F419DF7}"/>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AE0205C-5C15-4BD2-8B40-EA2B2012A7D2}"/>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C670643-9458-43AC-81A0-AEE86AD79832}"/>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6275ADA-B4DA-4E3F-B8BA-F44D2893EFBF}"/>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8E88205-77F3-4C38-84D6-0711431C0DFA}"/>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42ED1AA-9BE1-48B0-B2C0-08550C10E726}"/>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73E607A-1474-4C0A-8D85-EC4467A0FB12}"/>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1D21F2E-AAF3-40FD-AE9A-A87D38CD54D9}"/>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72C05BA-9D9D-48B0-B808-4D663D55C121}"/>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D236E29-F845-4F47-B0F2-487B6D496D6E}"/>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3760D0D4-D6D5-49B4-B9A3-09FAD7B9D7B2}"/>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52B6A1F-CB3F-41B9-B1E7-F1C47D3FC231}"/>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C8803FC1-40CC-4A3C-9335-CF57AF1E20DF}"/>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83F92CA-F0E3-4B77-B22B-32216566FE85}"/>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FBC4314-9B75-427D-AA9C-9C2314936FB4}"/>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78154-44C4-4211-81C0-D5A99DBC9B1F}"/>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36B54B84-CE95-4621-881A-CEED765FBF5C}"/>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6E16E726-A9FF-45FF-A2B6-34A7BF72F3C3}"/>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C43A77E-1476-445F-878A-4532969458AE}"/>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D1CD05FF-15EA-43B2-99DB-D4122476E434}"/>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50B17-EC7C-45F0-99B2-3E9FA0B4F569}"/>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E8F14A3D-5593-4FDE-AAA7-BDF41EF10CA8}"/>
            </a:ext>
          </a:extLst>
        </xdr:cNvPr>
        <xdr:cNvSpPr txBox="1"/>
      </xdr:nvSpPr>
      <xdr:spPr>
        <a:xfrm>
          <a:off x="5482151" y="1234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3301393-53C3-4C67-BF6F-2F94F24DDEC8}"/>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11BA4437-F0E0-403E-9EF1-4EF1BE554AE0}"/>
            </a:ext>
          </a:extLst>
        </xdr:cNvPr>
        <xdr:cNvCxnSpPr/>
      </xdr:nvCxnSpPr>
      <xdr:spPr>
        <a:xfrm flipV="1">
          <a:off x="9429115" y="12960668"/>
          <a:ext cx="0" cy="134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07D1BEF1-2301-4800-9781-0F4011DC2CF2}"/>
            </a:ext>
          </a:extLst>
        </xdr:cNvPr>
        <xdr:cNvSpPr txBox="1"/>
      </xdr:nvSpPr>
      <xdr:spPr>
        <a:xfrm>
          <a:off x="9467850" y="1430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5DB135E3-CBB3-4994-A7CD-FA56F29F0879}"/>
            </a:ext>
          </a:extLst>
        </xdr:cNvPr>
        <xdr:cNvCxnSpPr/>
      </xdr:nvCxnSpPr>
      <xdr:spPr>
        <a:xfrm>
          <a:off x="9359900" y="143018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AF6757BE-CFB4-4D1B-9CE8-C616519C38EE}"/>
            </a:ext>
          </a:extLst>
        </xdr:cNvPr>
        <xdr:cNvSpPr txBox="1"/>
      </xdr:nvSpPr>
      <xdr:spPr>
        <a:xfrm>
          <a:off x="9467850" y="1274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4386513C-C8A7-457E-8D5E-9DB80514ECFA}"/>
            </a:ext>
          </a:extLst>
        </xdr:cNvPr>
        <xdr:cNvCxnSpPr/>
      </xdr:nvCxnSpPr>
      <xdr:spPr>
        <a:xfrm>
          <a:off x="9359900" y="129606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a:extLst>
            <a:ext uri="{FF2B5EF4-FFF2-40B4-BE49-F238E27FC236}">
              <a16:creationId xmlns:a16="http://schemas.microsoft.com/office/drawing/2014/main" id="{87E000DB-5E77-4504-8215-86C34472E8EC}"/>
            </a:ext>
          </a:extLst>
        </xdr:cNvPr>
        <xdr:cNvSpPr txBox="1"/>
      </xdr:nvSpPr>
      <xdr:spPr>
        <a:xfrm>
          <a:off x="9467850" y="1397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31C40846-DD6A-427C-B360-767232E03460}"/>
            </a:ext>
          </a:extLst>
        </xdr:cNvPr>
        <xdr:cNvSpPr/>
      </xdr:nvSpPr>
      <xdr:spPr>
        <a:xfrm>
          <a:off x="9398000" y="14000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4A0E5694-3F47-469E-B4B1-21592DCD30C2}"/>
            </a:ext>
          </a:extLst>
        </xdr:cNvPr>
        <xdr:cNvSpPr/>
      </xdr:nvSpPr>
      <xdr:spPr>
        <a:xfrm>
          <a:off x="8636000" y="140105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B3AB1494-92AF-4058-A6AE-304297D1E54B}"/>
            </a:ext>
          </a:extLst>
        </xdr:cNvPr>
        <xdr:cNvSpPr/>
      </xdr:nvSpPr>
      <xdr:spPr>
        <a:xfrm>
          <a:off x="7842250" y="140101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8DC8CF6C-7450-4EE9-A09F-CAF3B1C234E3}"/>
            </a:ext>
          </a:extLst>
        </xdr:cNvPr>
        <xdr:cNvSpPr/>
      </xdr:nvSpPr>
      <xdr:spPr>
        <a:xfrm>
          <a:off x="7029450" y="140008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F39039BF-E5F4-4EB7-AFF9-3A8AF30E8D77}"/>
            </a:ext>
          </a:extLst>
        </xdr:cNvPr>
        <xdr:cNvSpPr/>
      </xdr:nvSpPr>
      <xdr:spPr>
        <a:xfrm>
          <a:off x="6235700" y="139938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76FB0BB-81A4-44F7-AD78-B4C025947ADC}"/>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625E93A-841F-4065-8B8E-0F8322D5D329}"/>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F8119DA-45BF-44F1-98E1-D024D7E93121}"/>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3CD216D-886C-4820-AD29-6C2BE0B57414}"/>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A35CEC3-E5E4-46FF-9C73-D5A61BC78508}"/>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107696</xdr:rowOff>
    </xdr:from>
    <xdr:to>
      <xdr:col>55</xdr:col>
      <xdr:colOff>50800</xdr:colOff>
      <xdr:row>84</xdr:row>
      <xdr:rowOff>37846</xdr:rowOff>
    </xdr:to>
    <xdr:sp macro="" textlink="">
      <xdr:nvSpPr>
        <xdr:cNvPr id="361" name="楕円 360">
          <a:extLst>
            <a:ext uri="{FF2B5EF4-FFF2-40B4-BE49-F238E27FC236}">
              <a16:creationId xmlns:a16="http://schemas.microsoft.com/office/drawing/2014/main" id="{0447BCAF-7861-45C3-B573-FDD568A3898A}"/>
            </a:ext>
          </a:extLst>
        </xdr:cNvPr>
        <xdr:cNvSpPr/>
      </xdr:nvSpPr>
      <xdr:spPr>
        <a:xfrm>
          <a:off x="9398000" y="138109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130573</xdr:rowOff>
    </xdr:from>
    <xdr:ext cx="469744" cy="259045"/>
    <xdr:sp macro="" textlink="">
      <xdr:nvSpPr>
        <xdr:cNvPr id="362" name="【公営住宅】&#10;一人当たり面積該当値テキスト">
          <a:extLst>
            <a:ext uri="{FF2B5EF4-FFF2-40B4-BE49-F238E27FC236}">
              <a16:creationId xmlns:a16="http://schemas.microsoft.com/office/drawing/2014/main" id="{CE558553-8FB7-40F0-986A-1978D25954F9}"/>
            </a:ext>
          </a:extLst>
        </xdr:cNvPr>
        <xdr:cNvSpPr txBox="1"/>
      </xdr:nvSpPr>
      <xdr:spPr>
        <a:xfrm>
          <a:off x="9467850" y="1366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111506</xdr:rowOff>
    </xdr:from>
    <xdr:to>
      <xdr:col>50</xdr:col>
      <xdr:colOff>165100</xdr:colOff>
      <xdr:row>84</xdr:row>
      <xdr:rowOff>41656</xdr:rowOff>
    </xdr:to>
    <xdr:sp macro="" textlink="">
      <xdr:nvSpPr>
        <xdr:cNvPr id="363" name="楕円 362">
          <a:extLst>
            <a:ext uri="{FF2B5EF4-FFF2-40B4-BE49-F238E27FC236}">
              <a16:creationId xmlns:a16="http://schemas.microsoft.com/office/drawing/2014/main" id="{0B15D961-FC86-425E-95AD-9729812E6C0C}"/>
            </a:ext>
          </a:extLst>
        </xdr:cNvPr>
        <xdr:cNvSpPr/>
      </xdr:nvSpPr>
      <xdr:spPr>
        <a:xfrm>
          <a:off x="8636000" y="138148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158496</xdr:rowOff>
    </xdr:from>
    <xdr:to>
      <xdr:col>55</xdr:col>
      <xdr:colOff>0</xdr:colOff>
      <xdr:row>83</xdr:row>
      <xdr:rowOff>162306</xdr:rowOff>
    </xdr:to>
    <xdr:cxnSp macro="">
      <xdr:nvCxnSpPr>
        <xdr:cNvPr id="364" name="直線コネクタ 363">
          <a:extLst>
            <a:ext uri="{FF2B5EF4-FFF2-40B4-BE49-F238E27FC236}">
              <a16:creationId xmlns:a16="http://schemas.microsoft.com/office/drawing/2014/main" id="{A70870EF-06B8-4A98-BEB4-29CB0DD4857B}"/>
            </a:ext>
          </a:extLst>
        </xdr:cNvPr>
        <xdr:cNvCxnSpPr/>
      </xdr:nvCxnSpPr>
      <xdr:spPr>
        <a:xfrm flipV="1">
          <a:off x="8686800" y="13861796"/>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109410</xdr:rowOff>
    </xdr:from>
    <xdr:to>
      <xdr:col>46</xdr:col>
      <xdr:colOff>38100</xdr:colOff>
      <xdr:row>84</xdr:row>
      <xdr:rowOff>39560</xdr:rowOff>
    </xdr:to>
    <xdr:sp macro="" textlink="">
      <xdr:nvSpPr>
        <xdr:cNvPr id="365" name="楕円 364">
          <a:extLst>
            <a:ext uri="{FF2B5EF4-FFF2-40B4-BE49-F238E27FC236}">
              <a16:creationId xmlns:a16="http://schemas.microsoft.com/office/drawing/2014/main" id="{CFA31C4A-42ED-4303-A827-EF2AC42C4BF0}"/>
            </a:ext>
          </a:extLst>
        </xdr:cNvPr>
        <xdr:cNvSpPr/>
      </xdr:nvSpPr>
      <xdr:spPr>
        <a:xfrm>
          <a:off x="7842250" y="13812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160210</xdr:rowOff>
    </xdr:from>
    <xdr:to>
      <xdr:col>50</xdr:col>
      <xdr:colOff>114300</xdr:colOff>
      <xdr:row>83</xdr:row>
      <xdr:rowOff>162306</xdr:rowOff>
    </xdr:to>
    <xdr:cxnSp macro="">
      <xdr:nvCxnSpPr>
        <xdr:cNvPr id="366" name="直線コネクタ 365">
          <a:extLst>
            <a:ext uri="{FF2B5EF4-FFF2-40B4-BE49-F238E27FC236}">
              <a16:creationId xmlns:a16="http://schemas.microsoft.com/office/drawing/2014/main" id="{1929E61E-F919-4CFD-B6B8-871D30CE5DE7}"/>
            </a:ext>
          </a:extLst>
        </xdr:cNvPr>
        <xdr:cNvCxnSpPr/>
      </xdr:nvCxnSpPr>
      <xdr:spPr>
        <a:xfrm>
          <a:off x="7886700" y="13863510"/>
          <a:ext cx="8001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111506</xdr:rowOff>
    </xdr:from>
    <xdr:to>
      <xdr:col>41</xdr:col>
      <xdr:colOff>101600</xdr:colOff>
      <xdr:row>84</xdr:row>
      <xdr:rowOff>41656</xdr:rowOff>
    </xdr:to>
    <xdr:sp macro="" textlink="">
      <xdr:nvSpPr>
        <xdr:cNvPr id="367" name="楕円 366">
          <a:extLst>
            <a:ext uri="{FF2B5EF4-FFF2-40B4-BE49-F238E27FC236}">
              <a16:creationId xmlns:a16="http://schemas.microsoft.com/office/drawing/2014/main" id="{5814FABF-6282-4A46-BACB-94A342453BA8}"/>
            </a:ext>
          </a:extLst>
        </xdr:cNvPr>
        <xdr:cNvSpPr/>
      </xdr:nvSpPr>
      <xdr:spPr>
        <a:xfrm>
          <a:off x="7029450" y="138148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160210</xdr:rowOff>
    </xdr:from>
    <xdr:to>
      <xdr:col>45</xdr:col>
      <xdr:colOff>177800</xdr:colOff>
      <xdr:row>83</xdr:row>
      <xdr:rowOff>162306</xdr:rowOff>
    </xdr:to>
    <xdr:cxnSp macro="">
      <xdr:nvCxnSpPr>
        <xdr:cNvPr id="368" name="直線コネクタ 367">
          <a:extLst>
            <a:ext uri="{FF2B5EF4-FFF2-40B4-BE49-F238E27FC236}">
              <a16:creationId xmlns:a16="http://schemas.microsoft.com/office/drawing/2014/main" id="{49C52942-D90B-4CA1-9140-2AB5094D19A3}"/>
            </a:ext>
          </a:extLst>
        </xdr:cNvPr>
        <xdr:cNvCxnSpPr/>
      </xdr:nvCxnSpPr>
      <xdr:spPr>
        <a:xfrm flipV="1">
          <a:off x="7080250" y="13863510"/>
          <a:ext cx="80645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108649</xdr:rowOff>
    </xdr:from>
    <xdr:to>
      <xdr:col>36</xdr:col>
      <xdr:colOff>165100</xdr:colOff>
      <xdr:row>84</xdr:row>
      <xdr:rowOff>38799</xdr:rowOff>
    </xdr:to>
    <xdr:sp macro="" textlink="">
      <xdr:nvSpPr>
        <xdr:cNvPr id="369" name="楕円 368">
          <a:extLst>
            <a:ext uri="{FF2B5EF4-FFF2-40B4-BE49-F238E27FC236}">
              <a16:creationId xmlns:a16="http://schemas.microsoft.com/office/drawing/2014/main" id="{56B40F72-279B-48B2-B693-EEB2734F81C2}"/>
            </a:ext>
          </a:extLst>
        </xdr:cNvPr>
        <xdr:cNvSpPr/>
      </xdr:nvSpPr>
      <xdr:spPr>
        <a:xfrm>
          <a:off x="6235700" y="138119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159449</xdr:rowOff>
    </xdr:from>
    <xdr:to>
      <xdr:col>41</xdr:col>
      <xdr:colOff>50800</xdr:colOff>
      <xdr:row>83</xdr:row>
      <xdr:rowOff>162306</xdr:rowOff>
    </xdr:to>
    <xdr:cxnSp macro="">
      <xdr:nvCxnSpPr>
        <xdr:cNvPr id="370" name="直線コネクタ 369">
          <a:extLst>
            <a:ext uri="{FF2B5EF4-FFF2-40B4-BE49-F238E27FC236}">
              <a16:creationId xmlns:a16="http://schemas.microsoft.com/office/drawing/2014/main" id="{AC4AC2FD-5105-42ED-A25D-038FDCB96670}"/>
            </a:ext>
          </a:extLst>
        </xdr:cNvPr>
        <xdr:cNvCxnSpPr/>
      </xdr:nvCxnSpPr>
      <xdr:spPr>
        <a:xfrm>
          <a:off x="6286500" y="13862749"/>
          <a:ext cx="79375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a:extLst>
            <a:ext uri="{FF2B5EF4-FFF2-40B4-BE49-F238E27FC236}">
              <a16:creationId xmlns:a16="http://schemas.microsoft.com/office/drawing/2014/main" id="{0725AA7A-3383-47C0-986F-7E0DEF5C56A8}"/>
            </a:ext>
          </a:extLst>
        </xdr:cNvPr>
        <xdr:cNvSpPr txBox="1"/>
      </xdr:nvSpPr>
      <xdr:spPr>
        <a:xfrm>
          <a:off x="8458277" y="1409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a:extLst>
            <a:ext uri="{FF2B5EF4-FFF2-40B4-BE49-F238E27FC236}">
              <a16:creationId xmlns:a16="http://schemas.microsoft.com/office/drawing/2014/main" id="{F99BB44A-0662-443B-AE4C-FD50E0738249}"/>
            </a:ext>
          </a:extLst>
        </xdr:cNvPr>
        <xdr:cNvSpPr txBox="1"/>
      </xdr:nvSpPr>
      <xdr:spPr>
        <a:xfrm>
          <a:off x="7677227" y="1409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a:extLst>
            <a:ext uri="{FF2B5EF4-FFF2-40B4-BE49-F238E27FC236}">
              <a16:creationId xmlns:a16="http://schemas.microsoft.com/office/drawing/2014/main" id="{2213544A-5EC0-4B68-A3CD-B21926C828C8}"/>
            </a:ext>
          </a:extLst>
        </xdr:cNvPr>
        <xdr:cNvSpPr txBox="1"/>
      </xdr:nvSpPr>
      <xdr:spPr>
        <a:xfrm>
          <a:off x="6864427" y="1408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46690</xdr:rowOff>
    </xdr:from>
    <xdr:ext cx="469744" cy="259045"/>
    <xdr:sp macro="" textlink="">
      <xdr:nvSpPr>
        <xdr:cNvPr id="374" name="n_4aveValue【公営住宅】&#10;一人当たり面積">
          <a:extLst>
            <a:ext uri="{FF2B5EF4-FFF2-40B4-BE49-F238E27FC236}">
              <a16:creationId xmlns:a16="http://schemas.microsoft.com/office/drawing/2014/main" id="{FE12A7D8-516D-49EA-8674-7FE0B279CB91}"/>
            </a:ext>
          </a:extLst>
        </xdr:cNvPr>
        <xdr:cNvSpPr txBox="1"/>
      </xdr:nvSpPr>
      <xdr:spPr>
        <a:xfrm>
          <a:off x="6070677" y="1408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58183</xdr:rowOff>
    </xdr:from>
    <xdr:ext cx="469744" cy="259045"/>
    <xdr:sp macro="" textlink="">
      <xdr:nvSpPr>
        <xdr:cNvPr id="375" name="n_1mainValue【公営住宅】&#10;一人当たり面積">
          <a:extLst>
            <a:ext uri="{FF2B5EF4-FFF2-40B4-BE49-F238E27FC236}">
              <a16:creationId xmlns:a16="http://schemas.microsoft.com/office/drawing/2014/main" id="{19057275-9F33-4BFE-B3F7-1FB8E6D1BC13}"/>
            </a:ext>
          </a:extLst>
        </xdr:cNvPr>
        <xdr:cNvSpPr txBox="1"/>
      </xdr:nvSpPr>
      <xdr:spPr>
        <a:xfrm>
          <a:off x="8458277" y="1359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56087</xdr:rowOff>
    </xdr:from>
    <xdr:ext cx="469744" cy="259045"/>
    <xdr:sp macro="" textlink="">
      <xdr:nvSpPr>
        <xdr:cNvPr id="376" name="n_2mainValue【公営住宅】&#10;一人当たり面積">
          <a:extLst>
            <a:ext uri="{FF2B5EF4-FFF2-40B4-BE49-F238E27FC236}">
              <a16:creationId xmlns:a16="http://schemas.microsoft.com/office/drawing/2014/main" id="{4C9B5E50-CDC4-46FE-AB44-25AB5DB88A8C}"/>
            </a:ext>
          </a:extLst>
        </xdr:cNvPr>
        <xdr:cNvSpPr txBox="1"/>
      </xdr:nvSpPr>
      <xdr:spPr>
        <a:xfrm>
          <a:off x="7677227" y="135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58183</xdr:rowOff>
    </xdr:from>
    <xdr:ext cx="469744" cy="259045"/>
    <xdr:sp macro="" textlink="">
      <xdr:nvSpPr>
        <xdr:cNvPr id="377" name="n_3mainValue【公営住宅】&#10;一人当たり面積">
          <a:extLst>
            <a:ext uri="{FF2B5EF4-FFF2-40B4-BE49-F238E27FC236}">
              <a16:creationId xmlns:a16="http://schemas.microsoft.com/office/drawing/2014/main" id="{521229AA-64F6-4BCA-88C6-369D7E74BBBB}"/>
            </a:ext>
          </a:extLst>
        </xdr:cNvPr>
        <xdr:cNvSpPr txBox="1"/>
      </xdr:nvSpPr>
      <xdr:spPr>
        <a:xfrm>
          <a:off x="6864427" y="1359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55326</xdr:rowOff>
    </xdr:from>
    <xdr:ext cx="469744" cy="259045"/>
    <xdr:sp macro="" textlink="">
      <xdr:nvSpPr>
        <xdr:cNvPr id="378" name="n_4mainValue【公営住宅】&#10;一人当たり面積">
          <a:extLst>
            <a:ext uri="{FF2B5EF4-FFF2-40B4-BE49-F238E27FC236}">
              <a16:creationId xmlns:a16="http://schemas.microsoft.com/office/drawing/2014/main" id="{AE213440-FD41-463D-A755-BBE07B4D7F96}"/>
            </a:ext>
          </a:extLst>
        </xdr:cNvPr>
        <xdr:cNvSpPr txBox="1"/>
      </xdr:nvSpPr>
      <xdr:spPr>
        <a:xfrm>
          <a:off x="6070677" y="1359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19101A2-1908-41C2-9C41-A6EFAE5F05EA}"/>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D0A6804-7134-42EF-9BC0-DB996913FA43}"/>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128DA3B-171C-42A0-A6A9-325553D6AFD3}"/>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F7D3FE18-53F6-4DAA-96A7-4F3B45BDCC9E}"/>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6D65ACB-8A55-4541-A1C4-3AC8F1A87DCC}"/>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188FE81-2783-458E-823C-D6DC1C3A5BBB}"/>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9223883-A276-40F0-A906-E2245BDC5745}"/>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671E78E-86C9-4D7F-9454-8DB452931AC1}"/>
            </a:ext>
          </a:extLst>
        </xdr:cNvPr>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B06A367B-7417-401D-918D-F7FC06CFE521}"/>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AB83B276-D0DD-437C-99C8-D4446E3E67C8}"/>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EE714C10-D2C1-4881-92D2-3605E7166CB7}"/>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722DC3CD-4979-43E4-8360-76965C736FF2}"/>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5A391F88-94AE-4D09-922C-5525D89E7AAE}"/>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821C7C1-5842-41A6-9FF1-FDEF3293E8CD}"/>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89D04AEF-98C0-48E8-8E85-32CA99BAB10D}"/>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FD095C9C-2A6C-4380-98E9-C71DA95BC154}"/>
            </a:ext>
          </a:extLst>
        </xdr:cNvPr>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DA80DB8-D6D0-4A4B-9958-9D870C76F60C}"/>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B030A07C-4269-4A92-B532-E0405ABF1DE2}"/>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F2744DEB-1684-4BA7-AAE4-300D9E512398}"/>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5AE24D05-5D7D-46BC-90F1-3F7A4A1A2531}"/>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ACA61DC5-C63C-4CC5-8542-F407258F09E5}"/>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AD9182F3-8132-4D6C-954C-CF88CB818DFE}"/>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1471F7B-DE25-43C8-9888-087E889AA7BD}"/>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8E197064-F2E0-4B8D-B968-AAA77E448574}"/>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53D850B-59F3-4681-B8C3-4BCBDEF3C81E}"/>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E466B7D1-1311-476C-9C3D-3D902C672DC0}"/>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C5AE0078-C1AF-4C8A-9A2F-222DC7B72F08}"/>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27D4EFC-B8A0-4477-99BB-41F1298555A9}"/>
            </a:ext>
          </a:extLst>
        </xdr:cNvPr>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47A7B7D-37C7-4BAD-8191-C7D3CB1D29BD}"/>
            </a:ext>
          </a:extLst>
        </xdr:cNvPr>
        <xdr:cNvSpPr txBox="1"/>
      </xdr:nvSpPr>
      <xdr:spPr>
        <a:xfrm>
          <a:off x="107977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3ED9151A-BF5E-4193-B371-11EABA8E442C}"/>
            </a:ext>
          </a:extLst>
        </xdr:cNvPr>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844AA168-8A59-4181-95AE-4AAA77EA0CAC}"/>
            </a:ext>
          </a:extLst>
        </xdr:cNvPr>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EACDC3F0-79C0-4E9B-8E22-0DD1951191EC}"/>
            </a:ext>
          </a:extLst>
        </xdr:cNvPr>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D40D1C99-A274-4971-87F5-7DD4DFCBC900}"/>
            </a:ext>
          </a:extLst>
        </xdr:cNvPr>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1003AE16-E28E-440A-AD90-39231F27A715}"/>
            </a:ext>
          </a:extLst>
        </xdr:cNvPr>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33EB2D1C-0E10-4959-8B26-C9CEAFB53228}"/>
            </a:ext>
          </a:extLst>
        </xdr:cNvPr>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F4A178E-F83C-4C9F-9073-23A8B9D6561F}"/>
            </a:ext>
          </a:extLst>
        </xdr:cNvPr>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A1824AE2-8B41-4EDE-998E-9BB9A62D6587}"/>
            </a:ext>
          </a:extLst>
        </xdr:cNvPr>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8FA2F0C8-FAB2-45AF-8205-326E5B51DFA2}"/>
            </a:ext>
          </a:extLst>
        </xdr:cNvPr>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FF69A82F-1DF3-4D93-A5BD-C3C4AFEF0EF7}"/>
            </a:ext>
          </a:extLst>
        </xdr:cNvPr>
        <xdr:cNvSpPr txBox="1"/>
      </xdr:nvSpPr>
      <xdr:spPr>
        <a:xfrm>
          <a:off x="1090691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CFD010B0-B9C9-46DC-BDAB-C92DDEEC8CDC}"/>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42A768D2-6268-43DE-A266-0463A86186ED}"/>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F0927B5A-5C59-4EED-B408-F7256CBF5973}"/>
            </a:ext>
          </a:extLst>
        </xdr:cNvPr>
        <xdr:cNvCxnSpPr/>
      </xdr:nvCxnSpPr>
      <xdr:spPr>
        <a:xfrm flipV="1">
          <a:off x="14699614" y="5612856"/>
          <a:ext cx="0"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B107892-00BE-4A7C-BF69-F498ECBBFF10}"/>
            </a:ext>
          </a:extLst>
        </xdr:cNvPr>
        <xdr:cNvSpPr txBox="1"/>
      </xdr:nvSpPr>
      <xdr:spPr>
        <a:xfrm>
          <a:off x="1473835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968C1C18-9528-47C4-B88A-5F9DA69A1F46}"/>
            </a:ext>
          </a:extLst>
        </xdr:cNvPr>
        <xdr:cNvCxnSpPr/>
      </xdr:nvCxnSpPr>
      <xdr:spPr>
        <a:xfrm>
          <a:off x="146113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7EC06DA0-6E85-4B18-AFA9-7A993717919E}"/>
            </a:ext>
          </a:extLst>
        </xdr:cNvPr>
        <xdr:cNvSpPr txBox="1"/>
      </xdr:nvSpPr>
      <xdr:spPr>
        <a:xfrm>
          <a:off x="14738350" y="54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A8ACF2C5-D8AF-49E8-A236-8A27EC4651FA}"/>
            </a:ext>
          </a:extLst>
        </xdr:cNvPr>
        <xdr:cNvCxnSpPr/>
      </xdr:nvCxnSpPr>
      <xdr:spPr>
        <a:xfrm>
          <a:off x="14611350" y="56128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995021B2-2071-4A1D-99A2-0BEB3C05C4B5}"/>
            </a:ext>
          </a:extLst>
        </xdr:cNvPr>
        <xdr:cNvSpPr txBox="1"/>
      </xdr:nvSpPr>
      <xdr:spPr>
        <a:xfrm>
          <a:off x="1473835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D51AB5EA-F4FD-417A-9B1D-032417E6D039}"/>
            </a:ext>
          </a:extLst>
        </xdr:cNvPr>
        <xdr:cNvSpPr/>
      </xdr:nvSpPr>
      <xdr:spPr>
        <a:xfrm>
          <a:off x="14649450" y="630246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AB5A7AC6-4F43-4EFA-8CB4-E4C5D0A0A5E2}"/>
            </a:ext>
          </a:extLst>
        </xdr:cNvPr>
        <xdr:cNvSpPr/>
      </xdr:nvSpPr>
      <xdr:spPr>
        <a:xfrm>
          <a:off x="13887450" y="632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234A662F-7E5E-424F-8368-87B706DE9CFE}"/>
            </a:ext>
          </a:extLst>
        </xdr:cNvPr>
        <xdr:cNvSpPr/>
      </xdr:nvSpPr>
      <xdr:spPr>
        <a:xfrm>
          <a:off x="13093700" y="633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CB7C3E6A-D4FD-42AF-A311-7835808DDFFF}"/>
            </a:ext>
          </a:extLst>
        </xdr:cNvPr>
        <xdr:cNvSpPr/>
      </xdr:nvSpPr>
      <xdr:spPr>
        <a:xfrm>
          <a:off x="12299950" y="63138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07480223-6B79-4CAC-A2DC-AF0DC6840B95}"/>
            </a:ext>
          </a:extLst>
        </xdr:cNvPr>
        <xdr:cNvSpPr/>
      </xdr:nvSpPr>
      <xdr:spPr>
        <a:xfrm>
          <a:off x="11487150" y="6267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96B39C6-2B1E-428D-A0F2-BCB503642905}"/>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7A8125F-48FC-43CE-9556-1296F5A6EED8}"/>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999AAEE-0B2C-4719-B23E-272E1B2CE67E}"/>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C2A9DD0-20F8-4C55-A2FC-21C0834CE2A1}"/>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CF0491D-9803-4E7D-9ECD-6EAF2F927AA2}"/>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36" name="楕円 435">
          <a:extLst>
            <a:ext uri="{FF2B5EF4-FFF2-40B4-BE49-F238E27FC236}">
              <a16:creationId xmlns:a16="http://schemas.microsoft.com/office/drawing/2014/main" id="{0F47B2E1-7A54-4087-95F9-0529A6BD1638}"/>
            </a:ext>
          </a:extLst>
        </xdr:cNvPr>
        <xdr:cNvSpPr/>
      </xdr:nvSpPr>
      <xdr:spPr>
        <a:xfrm>
          <a:off x="14649450" y="628613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35214</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92838650-3AA6-4A75-8AD3-BF60ECFD4464}"/>
            </a:ext>
          </a:extLst>
        </xdr:cNvPr>
        <xdr:cNvSpPr txBox="1"/>
      </xdr:nvSpPr>
      <xdr:spPr>
        <a:xfrm>
          <a:off x="14738350" y="614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133169</xdr:rowOff>
    </xdr:from>
    <xdr:to>
      <xdr:col>81</xdr:col>
      <xdr:colOff>101600</xdr:colOff>
      <xdr:row>38</xdr:row>
      <xdr:rowOff>63319</xdr:rowOff>
    </xdr:to>
    <xdr:sp macro="" textlink="">
      <xdr:nvSpPr>
        <xdr:cNvPr id="438" name="楕円 437">
          <a:extLst>
            <a:ext uri="{FF2B5EF4-FFF2-40B4-BE49-F238E27FC236}">
              <a16:creationId xmlns:a16="http://schemas.microsoft.com/office/drawing/2014/main" id="{0BD0F2A9-52E6-4640-A0BD-AC115AFD7861}"/>
            </a:ext>
          </a:extLst>
        </xdr:cNvPr>
        <xdr:cNvSpPr/>
      </xdr:nvSpPr>
      <xdr:spPr>
        <a:xfrm>
          <a:off x="13887450" y="62418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12519</xdr:rowOff>
    </xdr:from>
    <xdr:to>
      <xdr:col>85</xdr:col>
      <xdr:colOff>127000</xdr:colOff>
      <xdr:row>38</xdr:row>
      <xdr:rowOff>63137</xdr:rowOff>
    </xdr:to>
    <xdr:cxnSp macro="">
      <xdr:nvCxnSpPr>
        <xdr:cNvPr id="439" name="直線コネクタ 438">
          <a:extLst>
            <a:ext uri="{FF2B5EF4-FFF2-40B4-BE49-F238E27FC236}">
              <a16:creationId xmlns:a16="http://schemas.microsoft.com/office/drawing/2014/main" id="{8885A807-BE5A-477C-B8E4-9436FBFDB606}"/>
            </a:ext>
          </a:extLst>
        </xdr:cNvPr>
        <xdr:cNvCxnSpPr/>
      </xdr:nvCxnSpPr>
      <xdr:spPr>
        <a:xfrm>
          <a:off x="13938250" y="6286319"/>
          <a:ext cx="762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82550</xdr:rowOff>
    </xdr:from>
    <xdr:to>
      <xdr:col>76</xdr:col>
      <xdr:colOff>165100</xdr:colOff>
      <xdr:row>38</xdr:row>
      <xdr:rowOff>12700</xdr:rowOff>
    </xdr:to>
    <xdr:sp macro="" textlink="">
      <xdr:nvSpPr>
        <xdr:cNvPr id="440" name="楕円 439">
          <a:extLst>
            <a:ext uri="{FF2B5EF4-FFF2-40B4-BE49-F238E27FC236}">
              <a16:creationId xmlns:a16="http://schemas.microsoft.com/office/drawing/2014/main" id="{0C69C845-6C7E-4E9C-AAF4-EEB96FEEF8C1}"/>
            </a:ext>
          </a:extLst>
        </xdr:cNvPr>
        <xdr:cNvSpPr/>
      </xdr:nvSpPr>
      <xdr:spPr>
        <a:xfrm>
          <a:off x="13093700" y="6191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133350</xdr:rowOff>
    </xdr:from>
    <xdr:to>
      <xdr:col>81</xdr:col>
      <xdr:colOff>50800</xdr:colOff>
      <xdr:row>38</xdr:row>
      <xdr:rowOff>12519</xdr:rowOff>
    </xdr:to>
    <xdr:cxnSp macro="">
      <xdr:nvCxnSpPr>
        <xdr:cNvPr id="441" name="直線コネクタ 440">
          <a:extLst>
            <a:ext uri="{FF2B5EF4-FFF2-40B4-BE49-F238E27FC236}">
              <a16:creationId xmlns:a16="http://schemas.microsoft.com/office/drawing/2014/main" id="{0953E055-7934-49BD-9048-8DEDC8BC69D1}"/>
            </a:ext>
          </a:extLst>
        </xdr:cNvPr>
        <xdr:cNvCxnSpPr/>
      </xdr:nvCxnSpPr>
      <xdr:spPr>
        <a:xfrm>
          <a:off x="13144500" y="6242050"/>
          <a:ext cx="793750" cy="4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46627</xdr:rowOff>
    </xdr:from>
    <xdr:to>
      <xdr:col>72</xdr:col>
      <xdr:colOff>38100</xdr:colOff>
      <xdr:row>37</xdr:row>
      <xdr:rowOff>148227</xdr:rowOff>
    </xdr:to>
    <xdr:sp macro="" textlink="">
      <xdr:nvSpPr>
        <xdr:cNvPr id="442" name="楕円 441">
          <a:extLst>
            <a:ext uri="{FF2B5EF4-FFF2-40B4-BE49-F238E27FC236}">
              <a16:creationId xmlns:a16="http://schemas.microsoft.com/office/drawing/2014/main" id="{3A8547B0-28DC-41B8-A402-B4DE2690EA6C}"/>
            </a:ext>
          </a:extLst>
        </xdr:cNvPr>
        <xdr:cNvSpPr/>
      </xdr:nvSpPr>
      <xdr:spPr>
        <a:xfrm>
          <a:off x="12299950" y="61553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97427</xdr:rowOff>
    </xdr:from>
    <xdr:to>
      <xdr:col>76</xdr:col>
      <xdr:colOff>114300</xdr:colOff>
      <xdr:row>37</xdr:row>
      <xdr:rowOff>133350</xdr:rowOff>
    </xdr:to>
    <xdr:cxnSp macro="">
      <xdr:nvCxnSpPr>
        <xdr:cNvPr id="443" name="直線コネクタ 442">
          <a:extLst>
            <a:ext uri="{FF2B5EF4-FFF2-40B4-BE49-F238E27FC236}">
              <a16:creationId xmlns:a16="http://schemas.microsoft.com/office/drawing/2014/main" id="{F4FC1070-4F9E-4C65-B24B-C4220C40F5D9}"/>
            </a:ext>
          </a:extLst>
        </xdr:cNvPr>
        <xdr:cNvCxnSpPr/>
      </xdr:nvCxnSpPr>
      <xdr:spPr>
        <a:xfrm>
          <a:off x="12344400" y="6206127"/>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169092</xdr:rowOff>
    </xdr:from>
    <xdr:to>
      <xdr:col>67</xdr:col>
      <xdr:colOff>101600</xdr:colOff>
      <xdr:row>37</xdr:row>
      <xdr:rowOff>99242</xdr:rowOff>
    </xdr:to>
    <xdr:sp macro="" textlink="">
      <xdr:nvSpPr>
        <xdr:cNvPr id="444" name="楕円 443">
          <a:extLst>
            <a:ext uri="{FF2B5EF4-FFF2-40B4-BE49-F238E27FC236}">
              <a16:creationId xmlns:a16="http://schemas.microsoft.com/office/drawing/2014/main" id="{52FB9273-BFA6-4E71-ACA3-4E247453E754}"/>
            </a:ext>
          </a:extLst>
        </xdr:cNvPr>
        <xdr:cNvSpPr/>
      </xdr:nvSpPr>
      <xdr:spPr>
        <a:xfrm>
          <a:off x="11487150" y="61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48442</xdr:rowOff>
    </xdr:from>
    <xdr:to>
      <xdr:col>71</xdr:col>
      <xdr:colOff>177800</xdr:colOff>
      <xdr:row>37</xdr:row>
      <xdr:rowOff>97427</xdr:rowOff>
    </xdr:to>
    <xdr:cxnSp macro="">
      <xdr:nvCxnSpPr>
        <xdr:cNvPr id="445" name="直線コネクタ 444">
          <a:extLst>
            <a:ext uri="{FF2B5EF4-FFF2-40B4-BE49-F238E27FC236}">
              <a16:creationId xmlns:a16="http://schemas.microsoft.com/office/drawing/2014/main" id="{A3D7ED13-EEB9-4DD4-8EF8-A2FA24975E20}"/>
            </a:ext>
          </a:extLst>
        </xdr:cNvPr>
        <xdr:cNvCxnSpPr/>
      </xdr:nvCxnSpPr>
      <xdr:spPr>
        <a:xfrm>
          <a:off x="11537950" y="6157142"/>
          <a:ext cx="80645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4EEF8567-F299-4971-B590-62AEB1632A40}"/>
            </a:ext>
          </a:extLst>
        </xdr:cNvPr>
        <xdr:cNvSpPr txBox="1"/>
      </xdr:nvSpPr>
      <xdr:spPr>
        <a:xfrm>
          <a:off x="13742044" y="641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15D9B3BF-C1AD-48BD-A22E-01C69C175595}"/>
            </a:ext>
          </a:extLst>
        </xdr:cNvPr>
        <xdr:cNvSpPr txBox="1"/>
      </xdr:nvSpPr>
      <xdr:spPr>
        <a:xfrm>
          <a:off x="12960994" y="643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88033815-3795-48AF-8D33-78139C493058}"/>
            </a:ext>
          </a:extLst>
        </xdr:cNvPr>
        <xdr:cNvSpPr txBox="1"/>
      </xdr:nvSpPr>
      <xdr:spPr>
        <a:xfrm>
          <a:off x="12167244" y="640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D30B4BF-6E15-4924-9550-1172EF3FC312}"/>
            </a:ext>
          </a:extLst>
        </xdr:cNvPr>
        <xdr:cNvSpPr txBox="1"/>
      </xdr:nvSpPr>
      <xdr:spPr>
        <a:xfrm>
          <a:off x="11354444" y="635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79846</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1FABF4-450F-4FEB-83DC-27E70970851C}"/>
            </a:ext>
          </a:extLst>
        </xdr:cNvPr>
        <xdr:cNvSpPr txBox="1"/>
      </xdr:nvSpPr>
      <xdr:spPr>
        <a:xfrm>
          <a:off x="137420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E1DFFBBB-2F6E-4B0B-950B-A3AE8B3BB0FB}"/>
            </a:ext>
          </a:extLst>
        </xdr:cNvPr>
        <xdr:cNvSpPr txBox="1"/>
      </xdr:nvSpPr>
      <xdr:spPr>
        <a:xfrm>
          <a:off x="1296099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164754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C5E2D281-DA1C-4183-8C21-4BFF52D4D541}"/>
            </a:ext>
          </a:extLst>
        </xdr:cNvPr>
        <xdr:cNvSpPr txBox="1"/>
      </xdr:nvSpPr>
      <xdr:spPr>
        <a:xfrm>
          <a:off x="12167244" y="5943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115769</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B455E188-35E3-4F5B-945D-F25D31317C73}"/>
            </a:ext>
          </a:extLst>
        </xdr:cNvPr>
        <xdr:cNvSpPr txBox="1"/>
      </xdr:nvSpPr>
      <xdr:spPr>
        <a:xfrm>
          <a:off x="11354444" y="5894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CD5B67EF-9EF5-4736-8B22-8B74A7C9BD5E}"/>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1261D9F8-0C8B-44CC-8D3C-838771E58A77}"/>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84BFC277-5C66-4288-9B95-8C130E302F6E}"/>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F6F23D89-98A9-430E-9110-4F1FA8849994}"/>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751B5E1B-25BF-4D9B-B988-CA2737B13F82}"/>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74CA9D1A-F628-4410-AFE8-CA64618FF4A3}"/>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F0E227D5-0AFA-4E61-B3F4-1105046D6584}"/>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90656154-1317-483C-8B16-F008ADA5474C}"/>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10EEFFBF-E8E8-4892-9ECF-F88832B485A5}"/>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331BFCCB-088B-4B70-B69A-4045B01A7E70}"/>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53EB0A42-909B-4766-A2F8-D6B40D749572}"/>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6E865022-6CCC-459B-8815-B146AE8F8C50}"/>
            </a:ext>
          </a:extLst>
        </xdr:cNvPr>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64684E9A-4B8B-4230-B770-CACE11376B7C}"/>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BA9FCEDB-DCA5-4CC4-A9FB-B004039BDA84}"/>
            </a:ext>
          </a:extLst>
        </xdr:cNvPr>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AAFBAB4A-8D30-4329-A42B-DDFA424F9C69}"/>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0B8CCCC1-ED29-4B6C-9C9B-8138CDB3CDF9}"/>
            </a:ext>
          </a:extLst>
        </xdr:cNvPr>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A28A7BDD-D25C-429B-82DE-0FA5B2B9F09E}"/>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C6EB5472-81C3-4CF4-8A1D-C27B0B7AA7A8}"/>
            </a:ext>
          </a:extLst>
        </xdr:cNvPr>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43696EA8-DF73-446E-A0BC-388C2682ED47}"/>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E1359C51-DA5D-46C5-9C2E-469F51B27E8D}"/>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CC7BF465-D276-493A-A4CA-0CE8AE34C49D}"/>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C72993C9-7294-4C68-A956-D35EC97CE6EF}"/>
            </a:ext>
          </a:extLst>
        </xdr:cNvPr>
        <xdr:cNvCxnSpPr/>
      </xdr:nvCxnSpPr>
      <xdr:spPr>
        <a:xfrm flipV="1">
          <a:off x="19951064" y="5696458"/>
          <a:ext cx="0" cy="115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2E11E44E-B8EA-4113-B89A-07B7F2C236CC}"/>
            </a:ext>
          </a:extLst>
        </xdr:cNvPr>
        <xdr:cNvSpPr txBox="1"/>
      </xdr:nvSpPr>
      <xdr:spPr>
        <a:xfrm>
          <a:off x="19989800" y="68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A365331E-8D90-438F-8FC6-2C0B9CEC89F8}"/>
            </a:ext>
          </a:extLst>
        </xdr:cNvPr>
        <xdr:cNvCxnSpPr/>
      </xdr:nvCxnSpPr>
      <xdr:spPr>
        <a:xfrm>
          <a:off x="19881850" y="6852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DDC12C1F-2DDA-4E44-BF3B-9A2C1252EA52}"/>
            </a:ext>
          </a:extLst>
        </xdr:cNvPr>
        <xdr:cNvSpPr txBox="1"/>
      </xdr:nvSpPr>
      <xdr:spPr>
        <a:xfrm>
          <a:off x="19989800" y="547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6D30432A-F771-461E-8CB0-B92636409669}"/>
            </a:ext>
          </a:extLst>
        </xdr:cNvPr>
        <xdr:cNvCxnSpPr/>
      </xdr:nvCxnSpPr>
      <xdr:spPr>
        <a:xfrm>
          <a:off x="19881850" y="5696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CC236E80-1046-445C-A9E7-7AF8CFD9B481}"/>
            </a:ext>
          </a:extLst>
        </xdr:cNvPr>
        <xdr:cNvSpPr txBox="1"/>
      </xdr:nvSpPr>
      <xdr:spPr>
        <a:xfrm>
          <a:off x="19989800" y="621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AB8C51F6-07F0-438A-8EA4-FE0383CC967C}"/>
            </a:ext>
          </a:extLst>
        </xdr:cNvPr>
        <xdr:cNvSpPr/>
      </xdr:nvSpPr>
      <xdr:spPr>
        <a:xfrm>
          <a:off x="19900900" y="63586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D6499866-717E-4ECF-A188-482D74FEE3C4}"/>
            </a:ext>
          </a:extLst>
        </xdr:cNvPr>
        <xdr:cNvSpPr/>
      </xdr:nvSpPr>
      <xdr:spPr>
        <a:xfrm>
          <a:off x="19157950" y="63586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253E5D81-905A-4E7B-9B52-5501CE66968D}"/>
            </a:ext>
          </a:extLst>
        </xdr:cNvPr>
        <xdr:cNvSpPr/>
      </xdr:nvSpPr>
      <xdr:spPr>
        <a:xfrm>
          <a:off x="18345150" y="63609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22EF87D7-80D2-4203-8E8C-1A771C968DA2}"/>
            </a:ext>
          </a:extLst>
        </xdr:cNvPr>
        <xdr:cNvSpPr/>
      </xdr:nvSpPr>
      <xdr:spPr>
        <a:xfrm>
          <a:off x="17551400" y="63929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a:extLst>
            <a:ext uri="{FF2B5EF4-FFF2-40B4-BE49-F238E27FC236}">
              <a16:creationId xmlns:a16="http://schemas.microsoft.com/office/drawing/2014/main" id="{8E085866-C545-4C1A-9113-BC571D8CEF60}"/>
            </a:ext>
          </a:extLst>
        </xdr:cNvPr>
        <xdr:cNvSpPr/>
      </xdr:nvSpPr>
      <xdr:spPr>
        <a:xfrm>
          <a:off x="16757650" y="63837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9ED28C5-1E0C-41C6-9982-50C623A54DFA}"/>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C59F56A-C10E-45F0-827B-5F3D26634457}"/>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6F2D266-319B-445F-87AF-3B326CEF3B06}"/>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9096BC9-E3E6-43B3-A60A-24EBF564B4A6}"/>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0C761F6-5EE5-47DD-8507-431B51CF7521}"/>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41402</xdr:rowOff>
    </xdr:from>
    <xdr:to>
      <xdr:col>116</xdr:col>
      <xdr:colOff>114300</xdr:colOff>
      <xdr:row>40</xdr:row>
      <xdr:rowOff>143002</xdr:rowOff>
    </xdr:to>
    <xdr:sp macro="" textlink="">
      <xdr:nvSpPr>
        <xdr:cNvPr id="491" name="楕円 490">
          <a:extLst>
            <a:ext uri="{FF2B5EF4-FFF2-40B4-BE49-F238E27FC236}">
              <a16:creationId xmlns:a16="http://schemas.microsoft.com/office/drawing/2014/main" id="{F9DAED17-5202-471B-8462-301F9CAF0ECD}"/>
            </a:ext>
          </a:extLst>
        </xdr:cNvPr>
        <xdr:cNvSpPr/>
      </xdr:nvSpPr>
      <xdr:spPr>
        <a:xfrm>
          <a:off x="19900900" y="664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19829</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2F179B0B-FF6C-46D1-B37A-F0CF54EE6C72}"/>
            </a:ext>
          </a:extLst>
        </xdr:cNvPr>
        <xdr:cNvSpPr txBox="1"/>
      </xdr:nvSpPr>
      <xdr:spPr>
        <a:xfrm>
          <a:off x="19989800" y="662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43688</xdr:rowOff>
    </xdr:from>
    <xdr:to>
      <xdr:col>112</xdr:col>
      <xdr:colOff>38100</xdr:colOff>
      <xdr:row>40</xdr:row>
      <xdr:rowOff>145288</xdr:rowOff>
    </xdr:to>
    <xdr:sp macro="" textlink="">
      <xdr:nvSpPr>
        <xdr:cNvPr id="493" name="楕円 492">
          <a:extLst>
            <a:ext uri="{FF2B5EF4-FFF2-40B4-BE49-F238E27FC236}">
              <a16:creationId xmlns:a16="http://schemas.microsoft.com/office/drawing/2014/main" id="{4E8A51AE-C546-4FE3-BBB5-AB32358D1A9F}"/>
            </a:ext>
          </a:extLst>
        </xdr:cNvPr>
        <xdr:cNvSpPr/>
      </xdr:nvSpPr>
      <xdr:spPr>
        <a:xfrm>
          <a:off x="19157950" y="66476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92202</xdr:rowOff>
    </xdr:from>
    <xdr:to>
      <xdr:col>116</xdr:col>
      <xdr:colOff>63500</xdr:colOff>
      <xdr:row>40</xdr:row>
      <xdr:rowOff>94488</xdr:rowOff>
    </xdr:to>
    <xdr:cxnSp macro="">
      <xdr:nvCxnSpPr>
        <xdr:cNvPr id="494" name="直線コネクタ 493">
          <a:extLst>
            <a:ext uri="{FF2B5EF4-FFF2-40B4-BE49-F238E27FC236}">
              <a16:creationId xmlns:a16="http://schemas.microsoft.com/office/drawing/2014/main" id="{7EFE68D4-A181-4209-A390-A550494F56BC}"/>
            </a:ext>
          </a:extLst>
        </xdr:cNvPr>
        <xdr:cNvCxnSpPr/>
      </xdr:nvCxnSpPr>
      <xdr:spPr>
        <a:xfrm flipV="1">
          <a:off x="19202400" y="6696202"/>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41402</xdr:rowOff>
    </xdr:from>
    <xdr:to>
      <xdr:col>107</xdr:col>
      <xdr:colOff>101600</xdr:colOff>
      <xdr:row>40</xdr:row>
      <xdr:rowOff>143002</xdr:rowOff>
    </xdr:to>
    <xdr:sp macro="" textlink="">
      <xdr:nvSpPr>
        <xdr:cNvPr id="495" name="楕円 494">
          <a:extLst>
            <a:ext uri="{FF2B5EF4-FFF2-40B4-BE49-F238E27FC236}">
              <a16:creationId xmlns:a16="http://schemas.microsoft.com/office/drawing/2014/main" id="{E236F9B3-2728-4A87-A8F0-F56B1F017338}"/>
            </a:ext>
          </a:extLst>
        </xdr:cNvPr>
        <xdr:cNvSpPr/>
      </xdr:nvSpPr>
      <xdr:spPr>
        <a:xfrm>
          <a:off x="18345150" y="664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92202</xdr:rowOff>
    </xdr:from>
    <xdr:to>
      <xdr:col>111</xdr:col>
      <xdr:colOff>177800</xdr:colOff>
      <xdr:row>40</xdr:row>
      <xdr:rowOff>94488</xdr:rowOff>
    </xdr:to>
    <xdr:cxnSp macro="">
      <xdr:nvCxnSpPr>
        <xdr:cNvPr id="496" name="直線コネクタ 495">
          <a:extLst>
            <a:ext uri="{FF2B5EF4-FFF2-40B4-BE49-F238E27FC236}">
              <a16:creationId xmlns:a16="http://schemas.microsoft.com/office/drawing/2014/main" id="{BDA5DB73-8C04-4E5B-ACBE-BBF39D6C61C7}"/>
            </a:ext>
          </a:extLst>
        </xdr:cNvPr>
        <xdr:cNvCxnSpPr/>
      </xdr:nvCxnSpPr>
      <xdr:spPr>
        <a:xfrm>
          <a:off x="18395950" y="6696202"/>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43688</xdr:rowOff>
    </xdr:from>
    <xdr:to>
      <xdr:col>102</xdr:col>
      <xdr:colOff>165100</xdr:colOff>
      <xdr:row>40</xdr:row>
      <xdr:rowOff>145288</xdr:rowOff>
    </xdr:to>
    <xdr:sp macro="" textlink="">
      <xdr:nvSpPr>
        <xdr:cNvPr id="497" name="楕円 496">
          <a:extLst>
            <a:ext uri="{FF2B5EF4-FFF2-40B4-BE49-F238E27FC236}">
              <a16:creationId xmlns:a16="http://schemas.microsoft.com/office/drawing/2014/main" id="{15C12D94-107D-45EF-9128-AA64AEB2F24B}"/>
            </a:ext>
          </a:extLst>
        </xdr:cNvPr>
        <xdr:cNvSpPr/>
      </xdr:nvSpPr>
      <xdr:spPr>
        <a:xfrm>
          <a:off x="17551400" y="664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92202</xdr:rowOff>
    </xdr:from>
    <xdr:to>
      <xdr:col>107</xdr:col>
      <xdr:colOff>50800</xdr:colOff>
      <xdr:row>40</xdr:row>
      <xdr:rowOff>94488</xdr:rowOff>
    </xdr:to>
    <xdr:cxnSp macro="">
      <xdr:nvCxnSpPr>
        <xdr:cNvPr id="498" name="直線コネクタ 497">
          <a:extLst>
            <a:ext uri="{FF2B5EF4-FFF2-40B4-BE49-F238E27FC236}">
              <a16:creationId xmlns:a16="http://schemas.microsoft.com/office/drawing/2014/main" id="{7EB60229-0960-434A-8E2C-5011B7B7B6B7}"/>
            </a:ext>
          </a:extLst>
        </xdr:cNvPr>
        <xdr:cNvCxnSpPr/>
      </xdr:nvCxnSpPr>
      <xdr:spPr>
        <a:xfrm flipV="1">
          <a:off x="17602200" y="6696202"/>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41402</xdr:rowOff>
    </xdr:from>
    <xdr:to>
      <xdr:col>98</xdr:col>
      <xdr:colOff>38100</xdr:colOff>
      <xdr:row>40</xdr:row>
      <xdr:rowOff>143002</xdr:rowOff>
    </xdr:to>
    <xdr:sp macro="" textlink="">
      <xdr:nvSpPr>
        <xdr:cNvPr id="499" name="楕円 498">
          <a:extLst>
            <a:ext uri="{FF2B5EF4-FFF2-40B4-BE49-F238E27FC236}">
              <a16:creationId xmlns:a16="http://schemas.microsoft.com/office/drawing/2014/main" id="{1BAE626C-B209-4FED-BC10-8541633B9890}"/>
            </a:ext>
          </a:extLst>
        </xdr:cNvPr>
        <xdr:cNvSpPr/>
      </xdr:nvSpPr>
      <xdr:spPr>
        <a:xfrm>
          <a:off x="16757650" y="66454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92202</xdr:rowOff>
    </xdr:from>
    <xdr:to>
      <xdr:col>102</xdr:col>
      <xdr:colOff>114300</xdr:colOff>
      <xdr:row>40</xdr:row>
      <xdr:rowOff>94488</xdr:rowOff>
    </xdr:to>
    <xdr:cxnSp macro="">
      <xdr:nvCxnSpPr>
        <xdr:cNvPr id="500" name="直線コネクタ 499">
          <a:extLst>
            <a:ext uri="{FF2B5EF4-FFF2-40B4-BE49-F238E27FC236}">
              <a16:creationId xmlns:a16="http://schemas.microsoft.com/office/drawing/2014/main" id="{1D008358-481B-4618-B7A4-8E617138C8F6}"/>
            </a:ext>
          </a:extLst>
        </xdr:cNvPr>
        <xdr:cNvCxnSpPr/>
      </xdr:nvCxnSpPr>
      <xdr:spPr>
        <a:xfrm>
          <a:off x="16802100" y="6696202"/>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CE4B5B3B-C45D-47AB-A3B9-AE5D6331ED98}"/>
            </a:ext>
          </a:extLst>
        </xdr:cNvPr>
        <xdr:cNvSpPr txBox="1"/>
      </xdr:nvSpPr>
      <xdr:spPr>
        <a:xfrm>
          <a:off x="18980227" y="614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72A52979-38F2-4C01-95C6-BF4439D7A5C2}"/>
            </a:ext>
          </a:extLst>
        </xdr:cNvPr>
        <xdr:cNvSpPr txBox="1"/>
      </xdr:nvSpPr>
      <xdr:spPr>
        <a:xfrm>
          <a:off x="18180127" y="614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F13862F6-187C-47A6-A61E-93261BA8A0EA}"/>
            </a:ext>
          </a:extLst>
        </xdr:cNvPr>
        <xdr:cNvSpPr txBox="1"/>
      </xdr:nvSpPr>
      <xdr:spPr>
        <a:xfrm>
          <a:off x="17386377" y="617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FBE90298-AF6D-4A2C-B997-292B5A514AE0}"/>
            </a:ext>
          </a:extLst>
        </xdr:cNvPr>
        <xdr:cNvSpPr txBox="1"/>
      </xdr:nvSpPr>
      <xdr:spPr>
        <a:xfrm>
          <a:off x="16592627" y="616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136415</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16D433B4-53FC-41C6-8012-71A466524AF5}"/>
            </a:ext>
          </a:extLst>
        </xdr:cNvPr>
        <xdr:cNvSpPr txBox="1"/>
      </xdr:nvSpPr>
      <xdr:spPr>
        <a:xfrm>
          <a:off x="18980227" y="674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134129</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454D812E-6E58-408D-B4F9-D34DA0C3DED5}"/>
            </a:ext>
          </a:extLst>
        </xdr:cNvPr>
        <xdr:cNvSpPr txBox="1"/>
      </xdr:nvSpPr>
      <xdr:spPr>
        <a:xfrm>
          <a:off x="18180127" y="673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136415</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66048050-5B6A-44C7-851A-31312959469B}"/>
            </a:ext>
          </a:extLst>
        </xdr:cNvPr>
        <xdr:cNvSpPr txBox="1"/>
      </xdr:nvSpPr>
      <xdr:spPr>
        <a:xfrm>
          <a:off x="17386377" y="674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134129</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831BF98F-32A8-412A-A407-8A2C6C398871}"/>
            </a:ext>
          </a:extLst>
        </xdr:cNvPr>
        <xdr:cNvSpPr txBox="1"/>
      </xdr:nvSpPr>
      <xdr:spPr>
        <a:xfrm>
          <a:off x="16592627" y="673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1C116F5C-D759-49F9-AC17-C23FEF6DD9F4}"/>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6E8F63C3-E4DD-473F-932C-A2ECFC44CB11}"/>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740F9EBF-0A2C-49B6-AC5D-A410837F08D1}"/>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54FD883B-801E-41AB-836E-C1A9D872AA31}"/>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230CDB6E-7333-48E4-B153-47FF41ED86B2}"/>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37C9C5B1-2DC9-4A4A-B6C0-2D60A197FB7C}"/>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90ABD118-48FF-4E66-B41B-B49F48F3D739}"/>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4A7FCE0E-97B7-4660-A084-10123D8655B1}"/>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27C11D42-75BF-489B-A463-206D9883840D}"/>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732F7CF8-2162-4C4C-9F2C-EC7250B24987}"/>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D5B77226-133A-436C-B803-11C821E2640C}"/>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7E065478-757C-490B-81FF-34C6F942CEEF}"/>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A4679CC4-42BF-4C8E-895A-647796EF6D98}"/>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A21C21DA-47EC-4BBE-A366-F8E6374AA4AB}"/>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F53F6A98-539C-4DAC-97F7-C262F58C3C1F}"/>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B10A8130-5CB7-4451-ACF5-53DDD4356CE9}"/>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5E756EF5-D697-4531-8657-13F568703CF3}"/>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081B21F8-8244-4BA6-B340-069207E254BD}"/>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0A65049F-527E-4924-93BA-B50E3D930BB8}"/>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9B982C15-DFAC-47AF-AF81-494FA486952C}"/>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9BD139F3-05B1-477A-B854-372D75AD0D0A}"/>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94BE05EF-5C66-41A1-BEDF-43BEEAD438A9}"/>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9C2CEE37-E24F-4C28-9C1B-3DD36B64A811}"/>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F5B25F4B-0AE5-4A8E-9B9F-C7092EEEBE70}"/>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36A91184-3B8B-48FD-98CB-1A4177BBCFE6}"/>
            </a:ext>
          </a:extLst>
        </xdr:cNvPr>
        <xdr:cNvCxnSpPr/>
      </xdr:nvCxnSpPr>
      <xdr:spPr>
        <a:xfrm flipV="1">
          <a:off x="14699614" y="9363710"/>
          <a:ext cx="0" cy="11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BA53CF42-6532-4688-9462-B0BCCFA30E0D}"/>
            </a:ext>
          </a:extLst>
        </xdr:cNvPr>
        <xdr:cNvSpPr txBox="1"/>
      </xdr:nvSpPr>
      <xdr:spPr>
        <a:xfrm>
          <a:off x="14738350"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7A5B1AD6-05A4-4A4C-A868-D15ECE5A6D46}"/>
            </a:ext>
          </a:extLst>
        </xdr:cNvPr>
        <xdr:cNvCxnSpPr/>
      </xdr:nvCxnSpPr>
      <xdr:spPr>
        <a:xfrm>
          <a:off x="14611350" y="1051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FB598D33-A4C3-4AB3-ACA3-9E34B9BAD3EB}"/>
            </a:ext>
          </a:extLst>
        </xdr:cNvPr>
        <xdr:cNvSpPr txBox="1"/>
      </xdr:nvSpPr>
      <xdr:spPr>
        <a:xfrm>
          <a:off x="14738350" y="914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2B7837B0-3504-4DFD-AC2B-1EFC4DFE20EA}"/>
            </a:ext>
          </a:extLst>
        </xdr:cNvPr>
        <xdr:cNvCxnSpPr/>
      </xdr:nvCxnSpPr>
      <xdr:spPr>
        <a:xfrm>
          <a:off x="14611350" y="936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8787A082-4079-44B3-8EEE-32F34E2C6BB1}"/>
            </a:ext>
          </a:extLst>
        </xdr:cNvPr>
        <xdr:cNvSpPr txBox="1"/>
      </xdr:nvSpPr>
      <xdr:spPr>
        <a:xfrm>
          <a:off x="14738350" y="994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00B4461C-E9DD-4649-882E-FA92C0ABFB19}"/>
            </a:ext>
          </a:extLst>
        </xdr:cNvPr>
        <xdr:cNvSpPr/>
      </xdr:nvSpPr>
      <xdr:spPr>
        <a:xfrm>
          <a:off x="14649450" y="99695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7B8256AD-5ADA-4024-80E9-E2A923E6DCD3}"/>
            </a:ext>
          </a:extLst>
        </xdr:cNvPr>
        <xdr:cNvSpPr/>
      </xdr:nvSpPr>
      <xdr:spPr>
        <a:xfrm>
          <a:off x="1388745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17EEF988-66E6-4814-A427-F422C829D2C0}"/>
            </a:ext>
          </a:extLst>
        </xdr:cNvPr>
        <xdr:cNvSpPr/>
      </xdr:nvSpPr>
      <xdr:spPr>
        <a:xfrm>
          <a:off x="130937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C9A50FCE-0500-42D3-BA67-1C2EED8B54E4}"/>
            </a:ext>
          </a:extLst>
        </xdr:cNvPr>
        <xdr:cNvSpPr/>
      </xdr:nvSpPr>
      <xdr:spPr>
        <a:xfrm>
          <a:off x="12299950" y="9948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a:extLst>
            <a:ext uri="{FF2B5EF4-FFF2-40B4-BE49-F238E27FC236}">
              <a16:creationId xmlns:a16="http://schemas.microsoft.com/office/drawing/2014/main" id="{92012E55-67FC-4B1F-BBC5-498842F22D07}"/>
            </a:ext>
          </a:extLst>
        </xdr:cNvPr>
        <xdr:cNvSpPr/>
      </xdr:nvSpPr>
      <xdr:spPr>
        <a:xfrm>
          <a:off x="11487150" y="9859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AC6388D-A06A-4E1D-8BA6-3165D85FBB88}"/>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0A5FE4D-C142-4B84-B285-7B4A69B16DD5}"/>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70A348A-B21E-448F-96F7-2E6838B12E38}"/>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414708C-D21D-4D6E-A4BF-A4BE4CC6D12B}"/>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E06F907-9ED0-43E8-9E2D-95FEDB055074}"/>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49" name="楕円 548">
          <a:extLst>
            <a:ext uri="{FF2B5EF4-FFF2-40B4-BE49-F238E27FC236}">
              <a16:creationId xmlns:a16="http://schemas.microsoft.com/office/drawing/2014/main" id="{02238010-8B0F-4626-B022-BE81A89FF9F1}"/>
            </a:ext>
          </a:extLst>
        </xdr:cNvPr>
        <xdr:cNvSpPr/>
      </xdr:nvSpPr>
      <xdr:spPr>
        <a:xfrm>
          <a:off x="14649450" y="99580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74947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5D49D1B4-400B-48F9-9C1A-1F667D762A41}"/>
            </a:ext>
          </a:extLst>
        </xdr:cNvPr>
        <xdr:cNvSpPr txBox="1"/>
      </xdr:nvSpPr>
      <xdr:spPr>
        <a:xfrm>
          <a:off x="14738350" y="981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27305</xdr:rowOff>
    </xdr:from>
    <xdr:to>
      <xdr:col>81</xdr:col>
      <xdr:colOff>101600</xdr:colOff>
      <xdr:row>60</xdr:row>
      <xdr:rowOff>128905</xdr:rowOff>
    </xdr:to>
    <xdr:sp macro="" textlink="">
      <xdr:nvSpPr>
        <xdr:cNvPr id="551" name="楕円 550">
          <a:extLst>
            <a:ext uri="{FF2B5EF4-FFF2-40B4-BE49-F238E27FC236}">
              <a16:creationId xmlns:a16="http://schemas.microsoft.com/office/drawing/2014/main" id="{868D8A61-384E-4A43-B514-A1ADC1D7C6B1}"/>
            </a:ext>
          </a:extLst>
        </xdr:cNvPr>
        <xdr:cNvSpPr/>
      </xdr:nvSpPr>
      <xdr:spPr>
        <a:xfrm>
          <a:off x="1388745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78105</xdr:rowOff>
    </xdr:from>
    <xdr:to>
      <xdr:col>85</xdr:col>
      <xdr:colOff>127000</xdr:colOff>
      <xdr:row>60</xdr:row>
      <xdr:rowOff>102870</xdr:rowOff>
    </xdr:to>
    <xdr:cxnSp macro="">
      <xdr:nvCxnSpPr>
        <xdr:cNvPr id="552" name="直線コネクタ 551">
          <a:extLst>
            <a:ext uri="{FF2B5EF4-FFF2-40B4-BE49-F238E27FC236}">
              <a16:creationId xmlns:a16="http://schemas.microsoft.com/office/drawing/2014/main" id="{EDFD97D7-693A-46CC-8F5F-9C3DB867193D}"/>
            </a:ext>
          </a:extLst>
        </xdr:cNvPr>
        <xdr:cNvCxnSpPr/>
      </xdr:nvCxnSpPr>
      <xdr:spPr>
        <a:xfrm>
          <a:off x="13938250" y="9984105"/>
          <a:ext cx="762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xdr:rowOff>
    </xdr:from>
    <xdr:to>
      <xdr:col>76</xdr:col>
      <xdr:colOff>165100</xdr:colOff>
      <xdr:row>60</xdr:row>
      <xdr:rowOff>102235</xdr:rowOff>
    </xdr:to>
    <xdr:sp macro="" textlink="">
      <xdr:nvSpPr>
        <xdr:cNvPr id="553" name="楕円 552">
          <a:extLst>
            <a:ext uri="{FF2B5EF4-FFF2-40B4-BE49-F238E27FC236}">
              <a16:creationId xmlns:a16="http://schemas.microsoft.com/office/drawing/2014/main" id="{990025AC-4372-41E2-89DF-5C2AA5CE9780}"/>
            </a:ext>
          </a:extLst>
        </xdr:cNvPr>
        <xdr:cNvSpPr/>
      </xdr:nvSpPr>
      <xdr:spPr>
        <a:xfrm>
          <a:off x="130937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51435</xdr:rowOff>
    </xdr:from>
    <xdr:to>
      <xdr:col>81</xdr:col>
      <xdr:colOff>50800</xdr:colOff>
      <xdr:row>60</xdr:row>
      <xdr:rowOff>78105</xdr:rowOff>
    </xdr:to>
    <xdr:cxnSp macro="">
      <xdr:nvCxnSpPr>
        <xdr:cNvPr id="554" name="直線コネクタ 553">
          <a:extLst>
            <a:ext uri="{FF2B5EF4-FFF2-40B4-BE49-F238E27FC236}">
              <a16:creationId xmlns:a16="http://schemas.microsoft.com/office/drawing/2014/main" id="{67886AB8-E33A-4B9F-AB7A-0340E523F423}"/>
            </a:ext>
          </a:extLst>
        </xdr:cNvPr>
        <xdr:cNvCxnSpPr/>
      </xdr:nvCxnSpPr>
      <xdr:spPr>
        <a:xfrm>
          <a:off x="13144500" y="9957435"/>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55" name="楕円 554">
          <a:extLst>
            <a:ext uri="{FF2B5EF4-FFF2-40B4-BE49-F238E27FC236}">
              <a16:creationId xmlns:a16="http://schemas.microsoft.com/office/drawing/2014/main" id="{F4B8AA48-3002-4D5D-8B41-1B754DCF517A}"/>
            </a:ext>
          </a:extLst>
        </xdr:cNvPr>
        <xdr:cNvSpPr/>
      </xdr:nvSpPr>
      <xdr:spPr>
        <a:xfrm>
          <a:off x="12299950" y="988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19050</xdr:rowOff>
    </xdr:from>
    <xdr:to>
      <xdr:col>76</xdr:col>
      <xdr:colOff>114300</xdr:colOff>
      <xdr:row>60</xdr:row>
      <xdr:rowOff>51435</xdr:rowOff>
    </xdr:to>
    <xdr:cxnSp macro="">
      <xdr:nvCxnSpPr>
        <xdr:cNvPr id="556" name="直線コネクタ 555">
          <a:extLst>
            <a:ext uri="{FF2B5EF4-FFF2-40B4-BE49-F238E27FC236}">
              <a16:creationId xmlns:a16="http://schemas.microsoft.com/office/drawing/2014/main" id="{5C78AC0F-9C41-489C-819D-85E46F924F65}"/>
            </a:ext>
          </a:extLst>
        </xdr:cNvPr>
        <xdr:cNvCxnSpPr/>
      </xdr:nvCxnSpPr>
      <xdr:spPr>
        <a:xfrm>
          <a:off x="12344400" y="9925050"/>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118745</xdr:rowOff>
    </xdr:from>
    <xdr:to>
      <xdr:col>67</xdr:col>
      <xdr:colOff>101600</xdr:colOff>
      <xdr:row>60</xdr:row>
      <xdr:rowOff>48895</xdr:rowOff>
    </xdr:to>
    <xdr:sp macro="" textlink="">
      <xdr:nvSpPr>
        <xdr:cNvPr id="557" name="楕円 556">
          <a:extLst>
            <a:ext uri="{FF2B5EF4-FFF2-40B4-BE49-F238E27FC236}">
              <a16:creationId xmlns:a16="http://schemas.microsoft.com/office/drawing/2014/main" id="{316B7D6B-0548-4D43-AE0F-40A76E8AEAF7}"/>
            </a:ext>
          </a:extLst>
        </xdr:cNvPr>
        <xdr:cNvSpPr/>
      </xdr:nvSpPr>
      <xdr:spPr>
        <a:xfrm>
          <a:off x="11487150" y="9859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169545</xdr:rowOff>
    </xdr:from>
    <xdr:to>
      <xdr:col>71</xdr:col>
      <xdr:colOff>177800</xdr:colOff>
      <xdr:row>60</xdr:row>
      <xdr:rowOff>19050</xdr:rowOff>
    </xdr:to>
    <xdr:cxnSp macro="">
      <xdr:nvCxnSpPr>
        <xdr:cNvPr id="558" name="直線コネクタ 557">
          <a:extLst>
            <a:ext uri="{FF2B5EF4-FFF2-40B4-BE49-F238E27FC236}">
              <a16:creationId xmlns:a16="http://schemas.microsoft.com/office/drawing/2014/main" id="{50196790-3A25-4ADF-9DC1-326A944F29C1}"/>
            </a:ext>
          </a:extLst>
        </xdr:cNvPr>
        <xdr:cNvCxnSpPr/>
      </xdr:nvCxnSpPr>
      <xdr:spPr>
        <a:xfrm>
          <a:off x="11537950" y="9904095"/>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9" name="n_1aveValue【学校施設】&#10;有形固定資産減価償却率">
          <a:extLst>
            <a:ext uri="{FF2B5EF4-FFF2-40B4-BE49-F238E27FC236}">
              <a16:creationId xmlns:a16="http://schemas.microsoft.com/office/drawing/2014/main" id="{124A2B8C-7E18-442C-9E27-2FCDB185B70D}"/>
            </a:ext>
          </a:extLst>
        </xdr:cNvPr>
        <xdr:cNvSpPr txBox="1"/>
      </xdr:nvSpPr>
      <xdr:spPr>
        <a:xfrm>
          <a:off x="13742044"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560" name="n_2aveValue【学校施設】&#10;有形固定資産減価償却率">
          <a:extLst>
            <a:ext uri="{FF2B5EF4-FFF2-40B4-BE49-F238E27FC236}">
              <a16:creationId xmlns:a16="http://schemas.microsoft.com/office/drawing/2014/main" id="{BA45C535-5F11-43DE-AA49-C9BE12C3E769}"/>
            </a:ext>
          </a:extLst>
        </xdr:cNvPr>
        <xdr:cNvSpPr txBox="1"/>
      </xdr:nvSpPr>
      <xdr:spPr>
        <a:xfrm>
          <a:off x="1296099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61" name="n_3aveValue【学校施設】&#10;有形固定資産減価償却率">
          <a:extLst>
            <a:ext uri="{FF2B5EF4-FFF2-40B4-BE49-F238E27FC236}">
              <a16:creationId xmlns:a16="http://schemas.microsoft.com/office/drawing/2014/main" id="{48E63815-35D9-4056-849B-047E1C9C64CE}"/>
            </a:ext>
          </a:extLst>
        </xdr:cNvPr>
        <xdr:cNvSpPr txBox="1"/>
      </xdr:nvSpPr>
      <xdr:spPr>
        <a:xfrm>
          <a:off x="12167244" y="1004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62" name="n_4aveValue【学校施設】&#10;有形固定資産減価償却率">
          <a:extLst>
            <a:ext uri="{FF2B5EF4-FFF2-40B4-BE49-F238E27FC236}">
              <a16:creationId xmlns:a16="http://schemas.microsoft.com/office/drawing/2014/main" id="{48777FBF-9A9D-49C3-A32A-96550945646F}"/>
            </a:ext>
          </a:extLst>
        </xdr:cNvPr>
        <xdr:cNvSpPr txBox="1"/>
      </xdr:nvSpPr>
      <xdr:spPr>
        <a:xfrm>
          <a:off x="11354444" y="994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145432</xdr:rowOff>
    </xdr:from>
    <xdr:ext cx="405111" cy="259045"/>
    <xdr:sp macro="" textlink="">
      <xdr:nvSpPr>
        <xdr:cNvPr id="563" name="n_1mainValue【学校施設】&#10;有形固定資産減価償却率">
          <a:extLst>
            <a:ext uri="{FF2B5EF4-FFF2-40B4-BE49-F238E27FC236}">
              <a16:creationId xmlns:a16="http://schemas.microsoft.com/office/drawing/2014/main" id="{FE7DD385-2A9A-4A0B-AB62-24C5D698A7E7}"/>
            </a:ext>
          </a:extLst>
        </xdr:cNvPr>
        <xdr:cNvSpPr txBox="1"/>
      </xdr:nvSpPr>
      <xdr:spPr>
        <a:xfrm>
          <a:off x="13742044" y="972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64" name="n_2mainValue【学校施設】&#10;有形固定資産減価償却率">
          <a:extLst>
            <a:ext uri="{FF2B5EF4-FFF2-40B4-BE49-F238E27FC236}">
              <a16:creationId xmlns:a16="http://schemas.microsoft.com/office/drawing/2014/main" id="{690C18F7-A6BC-4EB7-A9E0-5E258ACE0E14}"/>
            </a:ext>
          </a:extLst>
        </xdr:cNvPr>
        <xdr:cNvSpPr txBox="1"/>
      </xdr:nvSpPr>
      <xdr:spPr>
        <a:xfrm>
          <a:off x="12960994" y="969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5" name="n_3mainValue【学校施設】&#10;有形固定資産減価償却率">
          <a:extLst>
            <a:ext uri="{FF2B5EF4-FFF2-40B4-BE49-F238E27FC236}">
              <a16:creationId xmlns:a16="http://schemas.microsoft.com/office/drawing/2014/main" id="{6EC6D3C9-EB65-4B99-9AD3-F455F8105D16}"/>
            </a:ext>
          </a:extLst>
        </xdr:cNvPr>
        <xdr:cNvSpPr txBox="1"/>
      </xdr:nvSpPr>
      <xdr:spPr>
        <a:xfrm>
          <a:off x="12167244" y="966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6" name="n_4mainValue【学校施設】&#10;有形固定資産減価償却率">
          <a:extLst>
            <a:ext uri="{FF2B5EF4-FFF2-40B4-BE49-F238E27FC236}">
              <a16:creationId xmlns:a16="http://schemas.microsoft.com/office/drawing/2014/main" id="{F2183A76-86A2-40EE-804F-EBCEA612FBF6}"/>
            </a:ext>
          </a:extLst>
        </xdr:cNvPr>
        <xdr:cNvSpPr txBox="1"/>
      </xdr:nvSpPr>
      <xdr:spPr>
        <a:xfrm>
          <a:off x="11354444" y="964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B3A12262-237E-4D6C-99E0-6FF23F9B1670}"/>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43D3E0B1-45B4-446D-B43B-64D41190639B}"/>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5418984E-E9BD-4BE7-8867-A0685FFFB726}"/>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ADDC5078-DC89-4C33-862A-A2B224FEACD3}"/>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9B44E1DA-67DD-491E-AA8F-462406E3F1C7}"/>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2FCF94DA-057F-48EE-A924-F11E36A25900}"/>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5B99F769-3CBC-45FC-B678-0F7321C5EFB8}"/>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E1C0BB46-93F7-4507-8717-FA2BA15C950D}"/>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85E82471-6318-401B-B896-03DD4454F52E}"/>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A83B180B-9F6F-47CD-86A3-F93B15A873CE}"/>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AAAD3714-0F7D-484F-8DE0-C28920B66C2C}"/>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4A524BE-1F50-4BF8-B966-2B253B79C7FD}"/>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CC6EC5FD-9EEB-4A17-AD1D-A35A38DC719B}"/>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650704E7-C225-4D70-90BE-4BC57F8E9837}"/>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97CD7108-9792-4C6F-B59F-B2BE55D4841D}"/>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EEBD7B8E-3782-4B4E-8352-B0BD7761E108}"/>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8E68B799-CC90-44DC-813F-B13C27FD0A30}"/>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E5551441-E20A-4E5A-9AD6-3C7A2E74A9EB}"/>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F40F3A66-3D28-4F55-9702-3D98F0FB0C9D}"/>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8767ACE8-BA05-43FA-AA6D-9A92DFD7DD9B}"/>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3104DFC3-201B-4E04-83D4-004B3C03482B}"/>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B566265C-8E96-4A59-A4F5-174F027D2AE3}"/>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31E82ED6-AAAF-4887-A02A-B49FFE4F571F}"/>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20D64328-A0B4-4AF7-A086-CDCE451A7661}"/>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0CF47F1D-329E-4F0B-BDC4-1149257C3A88}"/>
            </a:ext>
          </a:extLst>
        </xdr:cNvPr>
        <xdr:cNvCxnSpPr/>
      </xdr:nvCxnSpPr>
      <xdr:spPr>
        <a:xfrm flipV="1">
          <a:off x="19951064" y="9407144"/>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8B725FBE-9BAA-4756-B834-7ADA2C84637F}"/>
            </a:ext>
          </a:extLst>
        </xdr:cNvPr>
        <xdr:cNvSpPr txBox="1"/>
      </xdr:nvSpPr>
      <xdr:spPr>
        <a:xfrm>
          <a:off x="19989800" y="1060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FF689A30-4A63-4806-BA08-4B3978B4FDB7}"/>
            </a:ext>
          </a:extLst>
        </xdr:cNvPr>
        <xdr:cNvCxnSpPr/>
      </xdr:nvCxnSpPr>
      <xdr:spPr>
        <a:xfrm>
          <a:off x="19881850" y="106041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0E079BF7-D94D-4D73-95CD-E12F6FCA84C9}"/>
            </a:ext>
          </a:extLst>
        </xdr:cNvPr>
        <xdr:cNvSpPr txBox="1"/>
      </xdr:nvSpPr>
      <xdr:spPr>
        <a:xfrm>
          <a:off x="19989800" y="918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47F8D376-2C14-4C26-B5C0-DEB2637D2C79}"/>
            </a:ext>
          </a:extLst>
        </xdr:cNvPr>
        <xdr:cNvCxnSpPr/>
      </xdr:nvCxnSpPr>
      <xdr:spPr>
        <a:xfrm>
          <a:off x="19881850" y="9407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72E50168-C80B-4CC5-99DD-4DFA23350813}"/>
            </a:ext>
          </a:extLst>
        </xdr:cNvPr>
        <xdr:cNvSpPr txBox="1"/>
      </xdr:nvSpPr>
      <xdr:spPr>
        <a:xfrm>
          <a:off x="19989800" y="10040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2618CA6A-2DC0-4EF7-9C56-C22347643E07}"/>
            </a:ext>
          </a:extLst>
        </xdr:cNvPr>
        <xdr:cNvSpPr/>
      </xdr:nvSpPr>
      <xdr:spPr>
        <a:xfrm>
          <a:off x="19900900" y="101826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D8F75F92-C88F-4EB1-854E-69FAD0CBABB6}"/>
            </a:ext>
          </a:extLst>
        </xdr:cNvPr>
        <xdr:cNvSpPr/>
      </xdr:nvSpPr>
      <xdr:spPr>
        <a:xfrm>
          <a:off x="19157950" y="101848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8AC47ACA-0EA5-406F-8A63-2EC3DDD3473F}"/>
            </a:ext>
          </a:extLst>
        </xdr:cNvPr>
        <xdr:cNvSpPr/>
      </xdr:nvSpPr>
      <xdr:spPr>
        <a:xfrm>
          <a:off x="18345150" y="101848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E86FC71F-ADEA-45E9-B606-348764459D6A}"/>
            </a:ext>
          </a:extLst>
        </xdr:cNvPr>
        <xdr:cNvSpPr/>
      </xdr:nvSpPr>
      <xdr:spPr>
        <a:xfrm>
          <a:off x="17551400" y="101925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a:extLst>
            <a:ext uri="{FF2B5EF4-FFF2-40B4-BE49-F238E27FC236}">
              <a16:creationId xmlns:a16="http://schemas.microsoft.com/office/drawing/2014/main" id="{E31DDF93-CA34-4778-A855-0764ADABAB1A}"/>
            </a:ext>
          </a:extLst>
        </xdr:cNvPr>
        <xdr:cNvSpPr/>
      </xdr:nvSpPr>
      <xdr:spPr>
        <a:xfrm>
          <a:off x="16757650" y="102344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19411F9-E1F3-45FD-9A96-D4E9DA38FC6C}"/>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29D710C-D6E3-4549-9AA7-07EE990431DD}"/>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ED4C12A-0B22-443C-AED1-92E157D538BC}"/>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FC3B895-EBC0-4F75-AFF9-73C5D7DAE145}"/>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381939-5399-40EE-BF49-28509A104BFE}"/>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118745</xdr:rowOff>
    </xdr:from>
    <xdr:to>
      <xdr:col>116</xdr:col>
      <xdr:colOff>114300</xdr:colOff>
      <xdr:row>64</xdr:row>
      <xdr:rowOff>48895</xdr:rowOff>
    </xdr:to>
    <xdr:sp macro="" textlink="">
      <xdr:nvSpPr>
        <xdr:cNvPr id="607" name="楕円 606">
          <a:extLst>
            <a:ext uri="{FF2B5EF4-FFF2-40B4-BE49-F238E27FC236}">
              <a16:creationId xmlns:a16="http://schemas.microsoft.com/office/drawing/2014/main" id="{31356958-2375-4DFE-BA53-3A61C118D023}"/>
            </a:ext>
          </a:extLst>
        </xdr:cNvPr>
        <xdr:cNvSpPr/>
      </xdr:nvSpPr>
      <xdr:spPr>
        <a:xfrm>
          <a:off x="19900900" y="10520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33672</xdr:rowOff>
    </xdr:from>
    <xdr:ext cx="469744" cy="259045"/>
    <xdr:sp macro="" textlink="">
      <xdr:nvSpPr>
        <xdr:cNvPr id="608" name="【学校施設】&#10;一人当たり面積該当値テキスト">
          <a:extLst>
            <a:ext uri="{FF2B5EF4-FFF2-40B4-BE49-F238E27FC236}">
              <a16:creationId xmlns:a16="http://schemas.microsoft.com/office/drawing/2014/main" id="{CBFFE5AD-4FD7-4522-AF8E-5B7FB7359FBB}"/>
            </a:ext>
          </a:extLst>
        </xdr:cNvPr>
        <xdr:cNvSpPr txBox="1"/>
      </xdr:nvSpPr>
      <xdr:spPr>
        <a:xfrm>
          <a:off x="19989800" y="1043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122555</xdr:rowOff>
    </xdr:from>
    <xdr:to>
      <xdr:col>112</xdr:col>
      <xdr:colOff>38100</xdr:colOff>
      <xdr:row>64</xdr:row>
      <xdr:rowOff>52705</xdr:rowOff>
    </xdr:to>
    <xdr:sp macro="" textlink="">
      <xdr:nvSpPr>
        <xdr:cNvPr id="609" name="楕円 608">
          <a:extLst>
            <a:ext uri="{FF2B5EF4-FFF2-40B4-BE49-F238E27FC236}">
              <a16:creationId xmlns:a16="http://schemas.microsoft.com/office/drawing/2014/main" id="{CF46416D-516D-4996-8288-30AF6DD5327C}"/>
            </a:ext>
          </a:extLst>
        </xdr:cNvPr>
        <xdr:cNvSpPr/>
      </xdr:nvSpPr>
      <xdr:spPr>
        <a:xfrm>
          <a:off x="19157950" y="105238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169545</xdr:rowOff>
    </xdr:from>
    <xdr:to>
      <xdr:col>116</xdr:col>
      <xdr:colOff>63500</xdr:colOff>
      <xdr:row>64</xdr:row>
      <xdr:rowOff>1905</xdr:rowOff>
    </xdr:to>
    <xdr:cxnSp macro="">
      <xdr:nvCxnSpPr>
        <xdr:cNvPr id="610" name="直線コネクタ 609">
          <a:extLst>
            <a:ext uri="{FF2B5EF4-FFF2-40B4-BE49-F238E27FC236}">
              <a16:creationId xmlns:a16="http://schemas.microsoft.com/office/drawing/2014/main" id="{64428C62-02EB-4319-9FE1-C213D45D61D0}"/>
            </a:ext>
          </a:extLst>
        </xdr:cNvPr>
        <xdr:cNvCxnSpPr/>
      </xdr:nvCxnSpPr>
      <xdr:spPr>
        <a:xfrm flipV="1">
          <a:off x="19202400" y="10564495"/>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611" name="楕円 610">
          <a:extLst>
            <a:ext uri="{FF2B5EF4-FFF2-40B4-BE49-F238E27FC236}">
              <a16:creationId xmlns:a16="http://schemas.microsoft.com/office/drawing/2014/main" id="{652C182A-378E-4EFF-981B-10E4CEA63B11}"/>
            </a:ext>
          </a:extLst>
        </xdr:cNvPr>
        <xdr:cNvSpPr/>
      </xdr:nvSpPr>
      <xdr:spPr>
        <a:xfrm>
          <a:off x="18345150" y="10521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1905</xdr:rowOff>
    </xdr:to>
    <xdr:cxnSp macro="">
      <xdr:nvCxnSpPr>
        <xdr:cNvPr id="612" name="直線コネクタ 611">
          <a:extLst>
            <a:ext uri="{FF2B5EF4-FFF2-40B4-BE49-F238E27FC236}">
              <a16:creationId xmlns:a16="http://schemas.microsoft.com/office/drawing/2014/main" id="{6D9C7A61-E50B-4A28-B6C5-B125F84FD8BE}"/>
            </a:ext>
          </a:extLst>
        </xdr:cNvPr>
        <xdr:cNvCxnSpPr/>
      </xdr:nvCxnSpPr>
      <xdr:spPr>
        <a:xfrm>
          <a:off x="18395950" y="10566400"/>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122555</xdr:rowOff>
    </xdr:from>
    <xdr:to>
      <xdr:col>102</xdr:col>
      <xdr:colOff>165100</xdr:colOff>
      <xdr:row>64</xdr:row>
      <xdr:rowOff>52705</xdr:rowOff>
    </xdr:to>
    <xdr:sp macro="" textlink="">
      <xdr:nvSpPr>
        <xdr:cNvPr id="613" name="楕円 612">
          <a:extLst>
            <a:ext uri="{FF2B5EF4-FFF2-40B4-BE49-F238E27FC236}">
              <a16:creationId xmlns:a16="http://schemas.microsoft.com/office/drawing/2014/main" id="{1EB9A27D-FC67-49B6-8E53-FBB7F55B4693}"/>
            </a:ext>
          </a:extLst>
        </xdr:cNvPr>
        <xdr:cNvSpPr/>
      </xdr:nvSpPr>
      <xdr:spPr>
        <a:xfrm>
          <a:off x="17551400" y="10523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1905</xdr:rowOff>
    </xdr:to>
    <xdr:cxnSp macro="">
      <xdr:nvCxnSpPr>
        <xdr:cNvPr id="614" name="直線コネクタ 613">
          <a:extLst>
            <a:ext uri="{FF2B5EF4-FFF2-40B4-BE49-F238E27FC236}">
              <a16:creationId xmlns:a16="http://schemas.microsoft.com/office/drawing/2014/main" id="{B60BCD1D-EAE9-4CB8-B300-C696C63BFB5E}"/>
            </a:ext>
          </a:extLst>
        </xdr:cNvPr>
        <xdr:cNvCxnSpPr/>
      </xdr:nvCxnSpPr>
      <xdr:spPr>
        <a:xfrm flipV="1">
          <a:off x="17602200" y="10566400"/>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120269</xdr:rowOff>
    </xdr:from>
    <xdr:to>
      <xdr:col>98</xdr:col>
      <xdr:colOff>38100</xdr:colOff>
      <xdr:row>64</xdr:row>
      <xdr:rowOff>50419</xdr:rowOff>
    </xdr:to>
    <xdr:sp macro="" textlink="">
      <xdr:nvSpPr>
        <xdr:cNvPr id="615" name="楕円 614">
          <a:extLst>
            <a:ext uri="{FF2B5EF4-FFF2-40B4-BE49-F238E27FC236}">
              <a16:creationId xmlns:a16="http://schemas.microsoft.com/office/drawing/2014/main" id="{4E68DC44-385F-40BE-93F5-369876856C9A}"/>
            </a:ext>
          </a:extLst>
        </xdr:cNvPr>
        <xdr:cNvSpPr/>
      </xdr:nvSpPr>
      <xdr:spPr>
        <a:xfrm>
          <a:off x="16757650" y="105215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171069</xdr:rowOff>
    </xdr:from>
    <xdr:to>
      <xdr:col>102</xdr:col>
      <xdr:colOff>114300</xdr:colOff>
      <xdr:row>64</xdr:row>
      <xdr:rowOff>1905</xdr:rowOff>
    </xdr:to>
    <xdr:cxnSp macro="">
      <xdr:nvCxnSpPr>
        <xdr:cNvPr id="616" name="直線コネクタ 615">
          <a:extLst>
            <a:ext uri="{FF2B5EF4-FFF2-40B4-BE49-F238E27FC236}">
              <a16:creationId xmlns:a16="http://schemas.microsoft.com/office/drawing/2014/main" id="{77DC03C8-C3A4-4A56-90FC-4F16DE339C0C}"/>
            </a:ext>
          </a:extLst>
        </xdr:cNvPr>
        <xdr:cNvCxnSpPr/>
      </xdr:nvCxnSpPr>
      <xdr:spPr>
        <a:xfrm>
          <a:off x="16802100" y="10566019"/>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86E1DBF7-4D70-4E30-B35E-88BAFD07B72E}"/>
            </a:ext>
          </a:extLst>
        </xdr:cNvPr>
        <xdr:cNvSpPr txBox="1"/>
      </xdr:nvSpPr>
      <xdr:spPr>
        <a:xfrm>
          <a:off x="18980227" y="996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EA0001AC-36E3-4BB0-8803-261F938567BA}"/>
            </a:ext>
          </a:extLst>
        </xdr:cNvPr>
        <xdr:cNvSpPr txBox="1"/>
      </xdr:nvSpPr>
      <xdr:spPr>
        <a:xfrm>
          <a:off x="18180127" y="996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a:extLst>
            <a:ext uri="{FF2B5EF4-FFF2-40B4-BE49-F238E27FC236}">
              <a16:creationId xmlns:a16="http://schemas.microsoft.com/office/drawing/2014/main" id="{A5F014B4-1C33-4BE7-950D-0F6CC4D121EB}"/>
            </a:ext>
          </a:extLst>
        </xdr:cNvPr>
        <xdr:cNvSpPr txBox="1"/>
      </xdr:nvSpPr>
      <xdr:spPr>
        <a:xfrm>
          <a:off x="17386377" y="997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0" name="n_4aveValue【学校施設】&#10;一人当たり面積">
          <a:extLst>
            <a:ext uri="{FF2B5EF4-FFF2-40B4-BE49-F238E27FC236}">
              <a16:creationId xmlns:a16="http://schemas.microsoft.com/office/drawing/2014/main" id="{D601C17B-776C-4C97-A677-5AB6E7C794CB}"/>
            </a:ext>
          </a:extLst>
        </xdr:cNvPr>
        <xdr:cNvSpPr txBox="1"/>
      </xdr:nvSpPr>
      <xdr:spPr>
        <a:xfrm>
          <a:off x="16592627" y="1001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43832</xdr:rowOff>
    </xdr:from>
    <xdr:ext cx="469744" cy="259045"/>
    <xdr:sp macro="" textlink="">
      <xdr:nvSpPr>
        <xdr:cNvPr id="621" name="n_1mainValue【学校施設】&#10;一人当たり面積">
          <a:extLst>
            <a:ext uri="{FF2B5EF4-FFF2-40B4-BE49-F238E27FC236}">
              <a16:creationId xmlns:a16="http://schemas.microsoft.com/office/drawing/2014/main" id="{32011716-F171-4228-9ED4-53EB7D078B7C}"/>
            </a:ext>
          </a:extLst>
        </xdr:cNvPr>
        <xdr:cNvSpPr txBox="1"/>
      </xdr:nvSpPr>
      <xdr:spPr>
        <a:xfrm>
          <a:off x="18980227" y="1061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622" name="n_2mainValue【学校施設】&#10;一人当たり面積">
          <a:extLst>
            <a:ext uri="{FF2B5EF4-FFF2-40B4-BE49-F238E27FC236}">
              <a16:creationId xmlns:a16="http://schemas.microsoft.com/office/drawing/2014/main" id="{54EEF7BA-F414-4854-B7A8-659E7DD53F1A}"/>
            </a:ext>
          </a:extLst>
        </xdr:cNvPr>
        <xdr:cNvSpPr txBox="1"/>
      </xdr:nvSpPr>
      <xdr:spPr>
        <a:xfrm>
          <a:off x="18180127"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43832</xdr:rowOff>
    </xdr:from>
    <xdr:ext cx="469744" cy="259045"/>
    <xdr:sp macro="" textlink="">
      <xdr:nvSpPr>
        <xdr:cNvPr id="623" name="n_3mainValue【学校施設】&#10;一人当たり面積">
          <a:extLst>
            <a:ext uri="{FF2B5EF4-FFF2-40B4-BE49-F238E27FC236}">
              <a16:creationId xmlns:a16="http://schemas.microsoft.com/office/drawing/2014/main" id="{02C234C7-AB2D-4B09-A1FA-FC50C5718E95}"/>
            </a:ext>
          </a:extLst>
        </xdr:cNvPr>
        <xdr:cNvSpPr txBox="1"/>
      </xdr:nvSpPr>
      <xdr:spPr>
        <a:xfrm>
          <a:off x="17386377" y="1061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41546</xdr:rowOff>
    </xdr:from>
    <xdr:ext cx="469744" cy="259045"/>
    <xdr:sp macro="" textlink="">
      <xdr:nvSpPr>
        <xdr:cNvPr id="624" name="n_4mainValue【学校施設】&#10;一人当たり面積">
          <a:extLst>
            <a:ext uri="{FF2B5EF4-FFF2-40B4-BE49-F238E27FC236}">
              <a16:creationId xmlns:a16="http://schemas.microsoft.com/office/drawing/2014/main" id="{15531AB9-26FC-40AA-81B6-25C9BBDA29C5}"/>
            </a:ext>
          </a:extLst>
        </xdr:cNvPr>
        <xdr:cNvSpPr txBox="1"/>
      </xdr:nvSpPr>
      <xdr:spPr>
        <a:xfrm>
          <a:off x="16592627" y="1060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EABF5FA-C383-4500-BC72-C59E10CF46E8}"/>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486FC5D3-5C35-4B2E-A695-F3DCE5473698}"/>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3D8FA632-5185-419B-A6B6-1AF66AFFEA5F}"/>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E0676034-228A-48B1-A9E6-772D19B7E772}"/>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CC10BFED-6925-438D-95F2-E3C225DAF8BF}"/>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C6B956B5-136B-43B2-89BC-FA9D3D9980DB}"/>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BF587479-1B42-4912-A0F0-B63CA2B7A3EB}"/>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19CC8611-BE16-4476-821B-FB9AF74EBAD6}"/>
            </a:ext>
          </a:extLst>
        </xdr:cNvPr>
        <xdr:cNvSpPr/>
      </xdr:nvSpPr>
      <xdr:spPr>
        <a:xfrm>
          <a:off x="1120775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B1CC15D7-CF76-4D67-9EA6-FFFD999739FF}"/>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2768CF16-8C75-4379-B6B0-C2D10A58B659}"/>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82267130-9218-426D-AD74-40C00FE085A2}"/>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FDB6D123-A1E5-4F7F-99DB-DD9400F2E748}"/>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D66016AA-484A-4132-9A19-4143B0F6A2F9}"/>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5291B616-ACF8-489F-9A14-209248514D32}"/>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3A9A1F6E-11D4-4B34-82B0-29CBF94F23FC}"/>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70D167FE-A773-4899-A9BB-32FC330F0A8D}"/>
            </a:ext>
          </a:extLst>
        </xdr:cNvPr>
        <xdr:cNvSpPr/>
      </xdr:nvSpPr>
      <xdr:spPr>
        <a:xfrm>
          <a:off x="164592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708ED0EF-C265-4AD0-AE51-DC5B861EC89C}"/>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1DFF8DC3-91E9-4129-8AFF-B4C0A08E81D0}"/>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713734B4-8AC2-40ED-BD04-37B709E2D812}"/>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9FE02F05-0448-467D-946B-C61C790F7578}"/>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4809C6CD-0875-47E4-A58F-345E5773EFDC}"/>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BE8CD03-6A35-41DD-A80F-4A0A44D86758}"/>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CB7439C1-602D-4A60-8A64-C48E4EF32424}"/>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B7AE661F-F93D-4E23-8B54-3F280229DFA0}"/>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192FF6-37D8-449F-8B0F-E74F69C8C059}"/>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BE9A800F-0D5C-4795-B7DC-6FD0D83D5075}"/>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82B268FA-0C85-457B-9C05-D32E5602BEB3}"/>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5A596B55-4202-447C-A4A4-05370BF8B067}"/>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D7BEBA17-9B6A-4A41-A1DE-F02554755BD7}"/>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6A7B0929-8939-40F4-8450-C7B457503663}"/>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715C7AF0-6CE8-4F2F-BB70-E90F9C995BED}"/>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41C53107-1F57-46FE-86B5-B72C208BB730}"/>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0B77171B-8C4A-46DB-A51F-B1E18A4AE17F}"/>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D273695E-4A57-4930-A2A6-1A544257535C}"/>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30A76A33-EF66-4D31-9292-A5A39F3A4200}"/>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B65FDB64-3C00-4E62-BD56-B4C2E67261B2}"/>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8EAF215C-0D5D-4FBE-B6F8-57B9B393E0EC}"/>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A039E3AB-B905-4BD5-908E-C4B593BE6458}"/>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BBE50BAF-7C16-4E9F-AEE5-3F541D1EB574}"/>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0FA70D59-6803-45E4-9E4B-3968D2279D7A}"/>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DFD868AF-4AF1-4AC4-8A44-8339C3FF69D6}"/>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E6FBA82D-E377-4396-8B80-80CC09731D4D}"/>
            </a:ext>
          </a:extLst>
        </xdr:cNvPr>
        <xdr:cNvCxnSpPr/>
      </xdr:nvCxnSpPr>
      <xdr:spPr>
        <a:xfrm flipV="1">
          <a:off x="14699614" y="1654211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B0E71A9A-2F2A-4D6F-B043-976DCC7FC139}"/>
            </a:ext>
          </a:extLst>
        </xdr:cNvPr>
        <xdr:cNvSpPr txBox="1"/>
      </xdr:nvSpPr>
      <xdr:spPr>
        <a:xfrm>
          <a:off x="1473835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BF09687B-BCD5-48E2-AB4C-048193F978F6}"/>
            </a:ext>
          </a:extLst>
        </xdr:cNvPr>
        <xdr:cNvCxnSpPr/>
      </xdr:nvCxnSpPr>
      <xdr:spPr>
        <a:xfrm>
          <a:off x="146113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69" name="【公民館】&#10;有形固定資産減価償却率最大値テキスト">
          <a:extLst>
            <a:ext uri="{FF2B5EF4-FFF2-40B4-BE49-F238E27FC236}">
              <a16:creationId xmlns:a16="http://schemas.microsoft.com/office/drawing/2014/main" id="{5B5C800D-29A6-4E7B-BEF9-BDEFA9C2C2EB}"/>
            </a:ext>
          </a:extLst>
        </xdr:cNvPr>
        <xdr:cNvSpPr txBox="1"/>
      </xdr:nvSpPr>
      <xdr:spPr>
        <a:xfrm>
          <a:off x="14738350" y="163300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0" name="直線コネクタ 669">
          <a:extLst>
            <a:ext uri="{FF2B5EF4-FFF2-40B4-BE49-F238E27FC236}">
              <a16:creationId xmlns:a16="http://schemas.microsoft.com/office/drawing/2014/main" id="{C2BAAD0E-A657-4D2C-A8F3-9D8F98EBD82F}"/>
            </a:ext>
          </a:extLst>
        </xdr:cNvPr>
        <xdr:cNvCxnSpPr/>
      </xdr:nvCxnSpPr>
      <xdr:spPr>
        <a:xfrm>
          <a:off x="14611350" y="16542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671" name="【公民館】&#10;有形固定資産減価償却率平均値テキスト">
          <a:extLst>
            <a:ext uri="{FF2B5EF4-FFF2-40B4-BE49-F238E27FC236}">
              <a16:creationId xmlns:a16="http://schemas.microsoft.com/office/drawing/2014/main" id="{A5150C7B-C683-4503-8AF2-ADA9C8CE986A}"/>
            </a:ext>
          </a:extLst>
        </xdr:cNvPr>
        <xdr:cNvSpPr txBox="1"/>
      </xdr:nvSpPr>
      <xdr:spPr>
        <a:xfrm>
          <a:off x="14738350" y="172546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2" name="フローチャート: 判断 671">
          <a:extLst>
            <a:ext uri="{FF2B5EF4-FFF2-40B4-BE49-F238E27FC236}">
              <a16:creationId xmlns:a16="http://schemas.microsoft.com/office/drawing/2014/main" id="{0D7DD8E2-9F5B-426C-AC82-37BA92C14BAF}"/>
            </a:ext>
          </a:extLst>
        </xdr:cNvPr>
        <xdr:cNvSpPr/>
      </xdr:nvSpPr>
      <xdr:spPr>
        <a:xfrm>
          <a:off x="14649450" y="1739682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3" name="フローチャート: 判断 672">
          <a:extLst>
            <a:ext uri="{FF2B5EF4-FFF2-40B4-BE49-F238E27FC236}">
              <a16:creationId xmlns:a16="http://schemas.microsoft.com/office/drawing/2014/main" id="{124FDF71-BECA-4995-BFB8-737E5E5C7A55}"/>
            </a:ext>
          </a:extLst>
        </xdr:cNvPr>
        <xdr:cNvSpPr/>
      </xdr:nvSpPr>
      <xdr:spPr>
        <a:xfrm>
          <a:off x="13887450" y="1738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4" name="フローチャート: 判断 673">
          <a:extLst>
            <a:ext uri="{FF2B5EF4-FFF2-40B4-BE49-F238E27FC236}">
              <a16:creationId xmlns:a16="http://schemas.microsoft.com/office/drawing/2014/main" id="{4B87603D-9FD0-43F3-9B4B-F147E61D8844}"/>
            </a:ext>
          </a:extLst>
        </xdr:cNvPr>
        <xdr:cNvSpPr/>
      </xdr:nvSpPr>
      <xdr:spPr>
        <a:xfrm>
          <a:off x="13093700" y="1734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75" name="フローチャート: 判断 674">
          <a:extLst>
            <a:ext uri="{FF2B5EF4-FFF2-40B4-BE49-F238E27FC236}">
              <a16:creationId xmlns:a16="http://schemas.microsoft.com/office/drawing/2014/main" id="{2C08F902-B182-418C-86E3-947D18BC704A}"/>
            </a:ext>
          </a:extLst>
        </xdr:cNvPr>
        <xdr:cNvSpPr/>
      </xdr:nvSpPr>
      <xdr:spPr>
        <a:xfrm>
          <a:off x="12299950" y="173657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76" name="フローチャート: 判断 675">
          <a:extLst>
            <a:ext uri="{FF2B5EF4-FFF2-40B4-BE49-F238E27FC236}">
              <a16:creationId xmlns:a16="http://schemas.microsoft.com/office/drawing/2014/main" id="{C91094C9-58DA-44B5-BBCA-2F3D0A821B5A}"/>
            </a:ext>
          </a:extLst>
        </xdr:cNvPr>
        <xdr:cNvSpPr/>
      </xdr:nvSpPr>
      <xdr:spPr>
        <a:xfrm>
          <a:off x="11487150" y="1734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C8774EC-72F4-42A0-86F5-0638735263ED}"/>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E9E364D-1C87-4313-A7F5-151B59E0D113}"/>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F1D3BE7-FA9D-4961-84C7-7F2E1AC9D9CF}"/>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268BB0E-BA59-4311-BDFC-5A8810BA13F8}"/>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3B8FCF8-F936-4904-B0D1-392A6C6433CB}"/>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12337</xdr:rowOff>
    </xdr:from>
    <xdr:to>
      <xdr:col>85</xdr:col>
      <xdr:colOff>177800</xdr:colOff>
      <xdr:row>106</xdr:row>
      <xdr:rowOff>113937</xdr:rowOff>
    </xdr:to>
    <xdr:sp macro="" textlink="">
      <xdr:nvSpPr>
        <xdr:cNvPr id="682" name="楕円 681">
          <a:extLst>
            <a:ext uri="{FF2B5EF4-FFF2-40B4-BE49-F238E27FC236}">
              <a16:creationId xmlns:a16="http://schemas.microsoft.com/office/drawing/2014/main" id="{B91A2D9A-68E9-480A-82D0-A1802DE6C3DA}"/>
            </a:ext>
          </a:extLst>
        </xdr:cNvPr>
        <xdr:cNvSpPr/>
      </xdr:nvSpPr>
      <xdr:spPr>
        <a:xfrm>
          <a:off x="14649450" y="1751293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162214</xdr:rowOff>
    </xdr:from>
    <xdr:ext cx="405111" cy="259045"/>
    <xdr:sp macro="" textlink="">
      <xdr:nvSpPr>
        <xdr:cNvPr id="683" name="【公民館】&#10;有形固定資産減価償却率該当値テキスト">
          <a:extLst>
            <a:ext uri="{FF2B5EF4-FFF2-40B4-BE49-F238E27FC236}">
              <a16:creationId xmlns:a16="http://schemas.microsoft.com/office/drawing/2014/main" id="{BDFFEFD0-E911-45DB-A772-8005A9EE8D43}"/>
            </a:ext>
          </a:extLst>
        </xdr:cNvPr>
        <xdr:cNvSpPr txBox="1"/>
      </xdr:nvSpPr>
      <xdr:spPr>
        <a:xfrm>
          <a:off x="14738350" y="1749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149498</xdr:rowOff>
    </xdr:from>
    <xdr:to>
      <xdr:col>81</xdr:col>
      <xdr:colOff>101600</xdr:colOff>
      <xdr:row>106</xdr:row>
      <xdr:rowOff>79648</xdr:rowOff>
    </xdr:to>
    <xdr:sp macro="" textlink="">
      <xdr:nvSpPr>
        <xdr:cNvPr id="684" name="楕円 683">
          <a:extLst>
            <a:ext uri="{FF2B5EF4-FFF2-40B4-BE49-F238E27FC236}">
              <a16:creationId xmlns:a16="http://schemas.microsoft.com/office/drawing/2014/main" id="{FA9C43C9-0FC4-4F58-8BEE-3E3E2BB61E67}"/>
            </a:ext>
          </a:extLst>
        </xdr:cNvPr>
        <xdr:cNvSpPr/>
      </xdr:nvSpPr>
      <xdr:spPr>
        <a:xfrm>
          <a:off x="13887450" y="174849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28848</xdr:rowOff>
    </xdr:from>
    <xdr:to>
      <xdr:col>85</xdr:col>
      <xdr:colOff>127000</xdr:colOff>
      <xdr:row>106</xdr:row>
      <xdr:rowOff>63137</xdr:rowOff>
    </xdr:to>
    <xdr:cxnSp macro="">
      <xdr:nvCxnSpPr>
        <xdr:cNvPr id="685" name="直線コネクタ 684">
          <a:extLst>
            <a:ext uri="{FF2B5EF4-FFF2-40B4-BE49-F238E27FC236}">
              <a16:creationId xmlns:a16="http://schemas.microsoft.com/office/drawing/2014/main" id="{886C5146-7796-4AEA-9913-FC1A68B3DB65}"/>
            </a:ext>
          </a:extLst>
        </xdr:cNvPr>
        <xdr:cNvCxnSpPr/>
      </xdr:nvCxnSpPr>
      <xdr:spPr>
        <a:xfrm>
          <a:off x="13938250" y="17529448"/>
          <a:ext cx="762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131536</xdr:rowOff>
    </xdr:from>
    <xdr:to>
      <xdr:col>76</xdr:col>
      <xdr:colOff>165100</xdr:colOff>
      <xdr:row>106</xdr:row>
      <xdr:rowOff>61686</xdr:rowOff>
    </xdr:to>
    <xdr:sp macro="" textlink="">
      <xdr:nvSpPr>
        <xdr:cNvPr id="686" name="楕円 685">
          <a:extLst>
            <a:ext uri="{FF2B5EF4-FFF2-40B4-BE49-F238E27FC236}">
              <a16:creationId xmlns:a16="http://schemas.microsoft.com/office/drawing/2014/main" id="{76B9B946-C5DD-4799-A60B-94EC1B74EBAE}"/>
            </a:ext>
          </a:extLst>
        </xdr:cNvPr>
        <xdr:cNvSpPr/>
      </xdr:nvSpPr>
      <xdr:spPr>
        <a:xfrm>
          <a:off x="13093700" y="174670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10886</xdr:rowOff>
    </xdr:from>
    <xdr:to>
      <xdr:col>81</xdr:col>
      <xdr:colOff>50800</xdr:colOff>
      <xdr:row>106</xdr:row>
      <xdr:rowOff>28848</xdr:rowOff>
    </xdr:to>
    <xdr:cxnSp macro="">
      <xdr:nvCxnSpPr>
        <xdr:cNvPr id="687" name="直線コネクタ 686">
          <a:extLst>
            <a:ext uri="{FF2B5EF4-FFF2-40B4-BE49-F238E27FC236}">
              <a16:creationId xmlns:a16="http://schemas.microsoft.com/office/drawing/2014/main" id="{26FD8AA9-1B25-4E4D-9CB7-F2ED0CF06610}"/>
            </a:ext>
          </a:extLst>
        </xdr:cNvPr>
        <xdr:cNvCxnSpPr/>
      </xdr:nvCxnSpPr>
      <xdr:spPr>
        <a:xfrm>
          <a:off x="13144500" y="17511486"/>
          <a:ext cx="7937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98879</xdr:rowOff>
    </xdr:from>
    <xdr:to>
      <xdr:col>72</xdr:col>
      <xdr:colOff>38100</xdr:colOff>
      <xdr:row>106</xdr:row>
      <xdr:rowOff>29029</xdr:rowOff>
    </xdr:to>
    <xdr:sp macro="" textlink="">
      <xdr:nvSpPr>
        <xdr:cNvPr id="688" name="楕円 687">
          <a:extLst>
            <a:ext uri="{FF2B5EF4-FFF2-40B4-BE49-F238E27FC236}">
              <a16:creationId xmlns:a16="http://schemas.microsoft.com/office/drawing/2014/main" id="{29908588-7529-43D9-AFDB-6932E8AC26C2}"/>
            </a:ext>
          </a:extLst>
        </xdr:cNvPr>
        <xdr:cNvSpPr/>
      </xdr:nvSpPr>
      <xdr:spPr>
        <a:xfrm>
          <a:off x="12299950" y="174343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149679</xdr:rowOff>
    </xdr:from>
    <xdr:to>
      <xdr:col>76</xdr:col>
      <xdr:colOff>114300</xdr:colOff>
      <xdr:row>106</xdr:row>
      <xdr:rowOff>10886</xdr:rowOff>
    </xdr:to>
    <xdr:cxnSp macro="">
      <xdr:nvCxnSpPr>
        <xdr:cNvPr id="689" name="直線コネクタ 688">
          <a:extLst>
            <a:ext uri="{FF2B5EF4-FFF2-40B4-BE49-F238E27FC236}">
              <a16:creationId xmlns:a16="http://schemas.microsoft.com/office/drawing/2014/main" id="{220EDE07-57A3-41B8-B68C-171A38BCA610}"/>
            </a:ext>
          </a:extLst>
        </xdr:cNvPr>
        <xdr:cNvCxnSpPr/>
      </xdr:nvCxnSpPr>
      <xdr:spPr>
        <a:xfrm>
          <a:off x="12344400" y="17485179"/>
          <a:ext cx="8001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80918</xdr:rowOff>
    </xdr:from>
    <xdr:to>
      <xdr:col>67</xdr:col>
      <xdr:colOff>101600</xdr:colOff>
      <xdr:row>106</xdr:row>
      <xdr:rowOff>11068</xdr:rowOff>
    </xdr:to>
    <xdr:sp macro="" textlink="">
      <xdr:nvSpPr>
        <xdr:cNvPr id="690" name="楕円 689">
          <a:extLst>
            <a:ext uri="{FF2B5EF4-FFF2-40B4-BE49-F238E27FC236}">
              <a16:creationId xmlns:a16="http://schemas.microsoft.com/office/drawing/2014/main" id="{59CEC4CA-BF43-482F-ADD2-D3D644A3A114}"/>
            </a:ext>
          </a:extLst>
        </xdr:cNvPr>
        <xdr:cNvSpPr/>
      </xdr:nvSpPr>
      <xdr:spPr>
        <a:xfrm>
          <a:off x="11487150" y="17416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131718</xdr:rowOff>
    </xdr:from>
    <xdr:to>
      <xdr:col>71</xdr:col>
      <xdr:colOff>177800</xdr:colOff>
      <xdr:row>105</xdr:row>
      <xdr:rowOff>149679</xdr:rowOff>
    </xdr:to>
    <xdr:cxnSp macro="">
      <xdr:nvCxnSpPr>
        <xdr:cNvPr id="691" name="直線コネクタ 690">
          <a:extLst>
            <a:ext uri="{FF2B5EF4-FFF2-40B4-BE49-F238E27FC236}">
              <a16:creationId xmlns:a16="http://schemas.microsoft.com/office/drawing/2014/main" id="{BA1C7078-61A2-42AB-A2BA-59883329E4C5}"/>
            </a:ext>
          </a:extLst>
        </xdr:cNvPr>
        <xdr:cNvCxnSpPr/>
      </xdr:nvCxnSpPr>
      <xdr:spPr>
        <a:xfrm>
          <a:off x="11537950" y="17467218"/>
          <a:ext cx="80645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2" name="n_1aveValue【公民館】&#10;有形固定資産減価償却率">
          <a:extLst>
            <a:ext uri="{FF2B5EF4-FFF2-40B4-BE49-F238E27FC236}">
              <a16:creationId xmlns:a16="http://schemas.microsoft.com/office/drawing/2014/main" id="{91E4FA40-202C-484B-B756-59898535AA4F}"/>
            </a:ext>
          </a:extLst>
        </xdr:cNvPr>
        <xdr:cNvSpPr txBox="1"/>
      </xdr:nvSpPr>
      <xdr:spPr>
        <a:xfrm>
          <a:off x="13742044" y="17170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93" name="n_2aveValue【公民館】&#10;有形固定資産減価償却率">
          <a:extLst>
            <a:ext uri="{FF2B5EF4-FFF2-40B4-BE49-F238E27FC236}">
              <a16:creationId xmlns:a16="http://schemas.microsoft.com/office/drawing/2014/main" id="{4C76E9FA-7ECA-4EBE-8526-25C247E50A67}"/>
            </a:ext>
          </a:extLst>
        </xdr:cNvPr>
        <xdr:cNvSpPr txBox="1"/>
      </xdr:nvSpPr>
      <xdr:spPr>
        <a:xfrm>
          <a:off x="12960994" y="1713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694" name="n_3aveValue【公民館】&#10;有形固定資産減価償却率">
          <a:extLst>
            <a:ext uri="{FF2B5EF4-FFF2-40B4-BE49-F238E27FC236}">
              <a16:creationId xmlns:a16="http://schemas.microsoft.com/office/drawing/2014/main" id="{EFBCE7C9-A3A2-4F96-9095-8DC9186A8704}"/>
            </a:ext>
          </a:extLst>
        </xdr:cNvPr>
        <xdr:cNvSpPr txBox="1"/>
      </xdr:nvSpPr>
      <xdr:spPr>
        <a:xfrm>
          <a:off x="12167244" y="17153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95" name="n_4aveValue【公民館】&#10;有形固定資産減価償却率">
          <a:extLst>
            <a:ext uri="{FF2B5EF4-FFF2-40B4-BE49-F238E27FC236}">
              <a16:creationId xmlns:a16="http://schemas.microsoft.com/office/drawing/2014/main" id="{C62A367B-A98D-48A3-9BB1-3F0CB57B41F2}"/>
            </a:ext>
          </a:extLst>
        </xdr:cNvPr>
        <xdr:cNvSpPr txBox="1"/>
      </xdr:nvSpPr>
      <xdr:spPr>
        <a:xfrm>
          <a:off x="11354444" y="17129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70775</xdr:rowOff>
    </xdr:from>
    <xdr:ext cx="405111" cy="259045"/>
    <xdr:sp macro="" textlink="">
      <xdr:nvSpPr>
        <xdr:cNvPr id="696" name="n_1mainValue【公民館】&#10;有形固定資産減価償却率">
          <a:extLst>
            <a:ext uri="{FF2B5EF4-FFF2-40B4-BE49-F238E27FC236}">
              <a16:creationId xmlns:a16="http://schemas.microsoft.com/office/drawing/2014/main" id="{D178A518-C2C9-479E-8CEA-D5E587F24197}"/>
            </a:ext>
          </a:extLst>
        </xdr:cNvPr>
        <xdr:cNvSpPr txBox="1"/>
      </xdr:nvSpPr>
      <xdr:spPr>
        <a:xfrm>
          <a:off x="13742044" y="17571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52813</xdr:rowOff>
    </xdr:from>
    <xdr:ext cx="405111" cy="259045"/>
    <xdr:sp macro="" textlink="">
      <xdr:nvSpPr>
        <xdr:cNvPr id="697" name="n_2mainValue【公民館】&#10;有形固定資産減価償却率">
          <a:extLst>
            <a:ext uri="{FF2B5EF4-FFF2-40B4-BE49-F238E27FC236}">
              <a16:creationId xmlns:a16="http://schemas.microsoft.com/office/drawing/2014/main" id="{D21DB748-FC36-41E9-AEC1-F12BCBC8A4A7}"/>
            </a:ext>
          </a:extLst>
        </xdr:cNvPr>
        <xdr:cNvSpPr txBox="1"/>
      </xdr:nvSpPr>
      <xdr:spPr>
        <a:xfrm>
          <a:off x="12960994" y="1755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20156</xdr:rowOff>
    </xdr:from>
    <xdr:ext cx="405111" cy="259045"/>
    <xdr:sp macro="" textlink="">
      <xdr:nvSpPr>
        <xdr:cNvPr id="698" name="n_3mainValue【公民館】&#10;有形固定資産減価償却率">
          <a:extLst>
            <a:ext uri="{FF2B5EF4-FFF2-40B4-BE49-F238E27FC236}">
              <a16:creationId xmlns:a16="http://schemas.microsoft.com/office/drawing/2014/main" id="{BD320B2F-84F6-4F6E-A4D3-0725B66A6683}"/>
            </a:ext>
          </a:extLst>
        </xdr:cNvPr>
        <xdr:cNvSpPr txBox="1"/>
      </xdr:nvSpPr>
      <xdr:spPr>
        <a:xfrm>
          <a:off x="12167244" y="17520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2195</xdr:rowOff>
    </xdr:from>
    <xdr:ext cx="405111" cy="259045"/>
    <xdr:sp macro="" textlink="">
      <xdr:nvSpPr>
        <xdr:cNvPr id="699" name="n_4mainValue【公民館】&#10;有形固定資産減価償却率">
          <a:extLst>
            <a:ext uri="{FF2B5EF4-FFF2-40B4-BE49-F238E27FC236}">
              <a16:creationId xmlns:a16="http://schemas.microsoft.com/office/drawing/2014/main" id="{162A11E2-B368-450E-8139-4AEB0B4A5693}"/>
            </a:ext>
          </a:extLst>
        </xdr:cNvPr>
        <xdr:cNvSpPr txBox="1"/>
      </xdr:nvSpPr>
      <xdr:spPr>
        <a:xfrm>
          <a:off x="11354444" y="1750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1B506039-1FD3-40CF-99AF-2CBF3C372261}"/>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B428B29-B0C5-41AA-AC5A-F4F944119047}"/>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1921311A-99EC-4733-AC5E-A8D254540656}"/>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735FC5D1-64BC-42DE-BB1E-E664F5297B1F}"/>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430BB579-A640-4E35-84C2-65F0DB66588B}"/>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500C7063-0F61-428C-9D02-127B651046A6}"/>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2D404FA-648E-4C17-A1EC-3B906D0AC2EF}"/>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81B75509-D87A-49E9-8DF4-8506D17FA2F5}"/>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B000337D-9434-4E9E-A378-029D4F14E6D5}"/>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7CA821E8-4E42-408C-9BEE-16B2E5F1AF95}"/>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124990DE-BF6C-40E7-9C6F-FC60D03146D1}"/>
            </a:ext>
          </a:extLst>
        </xdr:cNvPr>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115D774C-AC1F-425E-A3C8-4A463FA2F387}"/>
            </a:ext>
          </a:extLst>
        </xdr:cNvPr>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E58A8DC4-6272-43EA-BCD7-8E61E6D87CFC}"/>
            </a:ext>
          </a:extLst>
        </xdr:cNvPr>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19163972-E5C1-4D59-BEAC-CC4ADD8BA603}"/>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182D0AFD-C1E3-4DF1-9D3A-A98B27830901}"/>
            </a:ext>
          </a:extLst>
        </xdr:cNvPr>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B61B9941-D2DE-4AF1-B39E-63E987EAF4AF}"/>
            </a:ext>
          </a:extLst>
        </xdr:cNvPr>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AA160725-B12C-4EBD-AC1D-30CE66212D6E}"/>
            </a:ext>
          </a:extLst>
        </xdr:cNvPr>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F49CCD32-2E6E-48FC-9430-335D99D364A5}"/>
            </a:ext>
          </a:extLst>
        </xdr:cNvPr>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41812A1B-12FD-4CCE-A5A8-3A283AE80033}"/>
            </a:ext>
          </a:extLst>
        </xdr:cNvPr>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F92208BC-978C-430B-B978-AAEE27F786EE}"/>
            </a:ext>
          </a:extLst>
        </xdr:cNvPr>
        <xdr:cNvSpPr txBox="1"/>
      </xdr:nvSpPr>
      <xdr:spPr>
        <a:xfrm>
          <a:off x="1604917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F0A39C73-BC1A-4EC4-A448-94D53A233A0B}"/>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EA1A3123-8EA6-40D4-BC75-BCBA424068A1}"/>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911A487A-CABE-4A73-BAD6-ED7C2D6EB9B9}"/>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1FDB73C5-D7B8-4C7A-B0C5-C7A5615CE593}"/>
            </a:ext>
          </a:extLst>
        </xdr:cNvPr>
        <xdr:cNvCxnSpPr/>
      </xdr:nvCxnSpPr>
      <xdr:spPr>
        <a:xfrm flipV="1">
          <a:off x="19951064" y="16610330"/>
          <a:ext cx="0" cy="136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C7483B97-51A3-4B4A-8645-D90A5AC965AD}"/>
            </a:ext>
          </a:extLst>
        </xdr:cNvPr>
        <xdr:cNvSpPr txBox="1"/>
      </xdr:nvSpPr>
      <xdr:spPr>
        <a:xfrm>
          <a:off x="19989800" y="179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5FB14B61-E2BF-48A4-8F75-A910433705DC}"/>
            </a:ext>
          </a:extLst>
        </xdr:cNvPr>
        <xdr:cNvCxnSpPr/>
      </xdr:nvCxnSpPr>
      <xdr:spPr>
        <a:xfrm>
          <a:off x="19881850" y="17973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F05F2B59-7024-4D77-89C5-4E3BC1AD76F0}"/>
            </a:ext>
          </a:extLst>
        </xdr:cNvPr>
        <xdr:cNvSpPr txBox="1"/>
      </xdr:nvSpPr>
      <xdr:spPr>
        <a:xfrm>
          <a:off x="19989800" y="1639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D3F70AAF-2E3E-49E6-96C2-1217AC5B2A33}"/>
            </a:ext>
          </a:extLst>
        </xdr:cNvPr>
        <xdr:cNvCxnSpPr/>
      </xdr:nvCxnSpPr>
      <xdr:spPr>
        <a:xfrm>
          <a:off x="19881850" y="16610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728" name="【公民館】&#10;一人当たり面積平均値テキスト">
          <a:extLst>
            <a:ext uri="{FF2B5EF4-FFF2-40B4-BE49-F238E27FC236}">
              <a16:creationId xmlns:a16="http://schemas.microsoft.com/office/drawing/2014/main" id="{3BEC921A-37E9-43A9-A051-C80DAB633884}"/>
            </a:ext>
          </a:extLst>
        </xdr:cNvPr>
        <xdr:cNvSpPr txBox="1"/>
      </xdr:nvSpPr>
      <xdr:spPr>
        <a:xfrm>
          <a:off x="19989800" y="17463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29" name="フローチャート: 判断 728">
          <a:extLst>
            <a:ext uri="{FF2B5EF4-FFF2-40B4-BE49-F238E27FC236}">
              <a16:creationId xmlns:a16="http://schemas.microsoft.com/office/drawing/2014/main" id="{CD34C08E-C7AD-4737-AC69-C478785E64D4}"/>
            </a:ext>
          </a:extLst>
        </xdr:cNvPr>
        <xdr:cNvSpPr/>
      </xdr:nvSpPr>
      <xdr:spPr>
        <a:xfrm>
          <a:off x="19900900" y="17606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0" name="フローチャート: 判断 729">
          <a:extLst>
            <a:ext uri="{FF2B5EF4-FFF2-40B4-BE49-F238E27FC236}">
              <a16:creationId xmlns:a16="http://schemas.microsoft.com/office/drawing/2014/main" id="{8EE5072B-9F4A-4874-96C5-802B6A3DC9EB}"/>
            </a:ext>
          </a:extLst>
        </xdr:cNvPr>
        <xdr:cNvSpPr/>
      </xdr:nvSpPr>
      <xdr:spPr>
        <a:xfrm>
          <a:off x="19157950" y="176136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1" name="フローチャート: 判断 730">
          <a:extLst>
            <a:ext uri="{FF2B5EF4-FFF2-40B4-BE49-F238E27FC236}">
              <a16:creationId xmlns:a16="http://schemas.microsoft.com/office/drawing/2014/main" id="{F425D58F-1795-4E85-80DA-8E08E640EEA0}"/>
            </a:ext>
          </a:extLst>
        </xdr:cNvPr>
        <xdr:cNvSpPr/>
      </xdr:nvSpPr>
      <xdr:spPr>
        <a:xfrm>
          <a:off x="18345150" y="176237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2" name="フローチャート: 判断 731">
          <a:extLst>
            <a:ext uri="{FF2B5EF4-FFF2-40B4-BE49-F238E27FC236}">
              <a16:creationId xmlns:a16="http://schemas.microsoft.com/office/drawing/2014/main" id="{08B91509-1953-47FF-9B5E-86250DE07215}"/>
            </a:ext>
          </a:extLst>
        </xdr:cNvPr>
        <xdr:cNvSpPr/>
      </xdr:nvSpPr>
      <xdr:spPr>
        <a:xfrm>
          <a:off x="17551400" y="176250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733" name="フローチャート: 判断 732">
          <a:extLst>
            <a:ext uri="{FF2B5EF4-FFF2-40B4-BE49-F238E27FC236}">
              <a16:creationId xmlns:a16="http://schemas.microsoft.com/office/drawing/2014/main" id="{0E35535D-FF1D-4DF3-83A9-BB8DECA69AB5}"/>
            </a:ext>
          </a:extLst>
        </xdr:cNvPr>
        <xdr:cNvSpPr/>
      </xdr:nvSpPr>
      <xdr:spPr>
        <a:xfrm>
          <a:off x="16757650" y="175971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F2630E8-6A13-49FE-BBDD-408C168AF316}"/>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B558F69-7058-4E61-9366-3D624C9BEF96}"/>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B1DE40C-A4F8-4170-B049-1BD18AAE2243}"/>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BA5ACEE6-FC4E-4A7A-93FC-1EE14DF2B5F6}"/>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D9CC5C52-4D09-4580-8C35-0E86097B08BD}"/>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49530</xdr:rowOff>
    </xdr:from>
    <xdr:to>
      <xdr:col>116</xdr:col>
      <xdr:colOff>114300</xdr:colOff>
      <xdr:row>108</xdr:row>
      <xdr:rowOff>151130</xdr:rowOff>
    </xdr:to>
    <xdr:sp macro="" textlink="">
      <xdr:nvSpPr>
        <xdr:cNvPr id="739" name="楕円 738">
          <a:extLst>
            <a:ext uri="{FF2B5EF4-FFF2-40B4-BE49-F238E27FC236}">
              <a16:creationId xmlns:a16="http://schemas.microsoft.com/office/drawing/2014/main" id="{85AB9123-57A5-4C3E-B1FE-14A723E47224}"/>
            </a:ext>
          </a:extLst>
        </xdr:cNvPr>
        <xdr:cNvSpPr/>
      </xdr:nvSpPr>
      <xdr:spPr>
        <a:xfrm>
          <a:off x="19900900" y="17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135907</xdr:rowOff>
    </xdr:from>
    <xdr:ext cx="469744" cy="259045"/>
    <xdr:sp macro="" textlink="">
      <xdr:nvSpPr>
        <xdr:cNvPr id="740" name="【公民館】&#10;一人当たり面積該当値テキスト">
          <a:extLst>
            <a:ext uri="{FF2B5EF4-FFF2-40B4-BE49-F238E27FC236}">
              <a16:creationId xmlns:a16="http://schemas.microsoft.com/office/drawing/2014/main" id="{0667A3B4-8CD6-4051-8CD9-014E2EF3FC6E}"/>
            </a:ext>
          </a:extLst>
        </xdr:cNvPr>
        <xdr:cNvSpPr txBox="1"/>
      </xdr:nvSpPr>
      <xdr:spPr>
        <a:xfrm>
          <a:off x="19989800" y="178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49530</xdr:rowOff>
    </xdr:from>
    <xdr:to>
      <xdr:col>112</xdr:col>
      <xdr:colOff>38100</xdr:colOff>
      <xdr:row>108</xdr:row>
      <xdr:rowOff>151130</xdr:rowOff>
    </xdr:to>
    <xdr:sp macro="" textlink="">
      <xdr:nvSpPr>
        <xdr:cNvPr id="741" name="楕円 740">
          <a:extLst>
            <a:ext uri="{FF2B5EF4-FFF2-40B4-BE49-F238E27FC236}">
              <a16:creationId xmlns:a16="http://schemas.microsoft.com/office/drawing/2014/main" id="{827676AE-80F5-4111-A8EE-6A3F10431932}"/>
            </a:ext>
          </a:extLst>
        </xdr:cNvPr>
        <xdr:cNvSpPr/>
      </xdr:nvSpPr>
      <xdr:spPr>
        <a:xfrm>
          <a:off x="19157950" y="17880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100330</xdr:rowOff>
    </xdr:from>
    <xdr:to>
      <xdr:col>116</xdr:col>
      <xdr:colOff>63500</xdr:colOff>
      <xdr:row>108</xdr:row>
      <xdr:rowOff>100330</xdr:rowOff>
    </xdr:to>
    <xdr:cxnSp macro="">
      <xdr:nvCxnSpPr>
        <xdr:cNvPr id="742" name="直線コネクタ 741">
          <a:extLst>
            <a:ext uri="{FF2B5EF4-FFF2-40B4-BE49-F238E27FC236}">
              <a16:creationId xmlns:a16="http://schemas.microsoft.com/office/drawing/2014/main" id="{1DA1F308-482C-46C3-B869-32754E5424F8}"/>
            </a:ext>
          </a:extLst>
        </xdr:cNvPr>
        <xdr:cNvCxnSpPr/>
      </xdr:nvCxnSpPr>
      <xdr:spPr>
        <a:xfrm>
          <a:off x="19202400" y="1793113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49530</xdr:rowOff>
    </xdr:from>
    <xdr:to>
      <xdr:col>107</xdr:col>
      <xdr:colOff>101600</xdr:colOff>
      <xdr:row>108</xdr:row>
      <xdr:rowOff>151130</xdr:rowOff>
    </xdr:to>
    <xdr:sp macro="" textlink="">
      <xdr:nvSpPr>
        <xdr:cNvPr id="743" name="楕円 742">
          <a:extLst>
            <a:ext uri="{FF2B5EF4-FFF2-40B4-BE49-F238E27FC236}">
              <a16:creationId xmlns:a16="http://schemas.microsoft.com/office/drawing/2014/main" id="{E5D62AFC-8023-44C4-8D2C-3A15490DCD5F}"/>
            </a:ext>
          </a:extLst>
        </xdr:cNvPr>
        <xdr:cNvSpPr/>
      </xdr:nvSpPr>
      <xdr:spPr>
        <a:xfrm>
          <a:off x="18345150" y="17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100330</xdr:rowOff>
    </xdr:from>
    <xdr:to>
      <xdr:col>111</xdr:col>
      <xdr:colOff>177800</xdr:colOff>
      <xdr:row>108</xdr:row>
      <xdr:rowOff>100330</xdr:rowOff>
    </xdr:to>
    <xdr:cxnSp macro="">
      <xdr:nvCxnSpPr>
        <xdr:cNvPr id="744" name="直線コネクタ 743">
          <a:extLst>
            <a:ext uri="{FF2B5EF4-FFF2-40B4-BE49-F238E27FC236}">
              <a16:creationId xmlns:a16="http://schemas.microsoft.com/office/drawing/2014/main" id="{7788ECC4-9AF1-49A8-86D6-0DCCBC842C64}"/>
            </a:ext>
          </a:extLst>
        </xdr:cNvPr>
        <xdr:cNvCxnSpPr/>
      </xdr:nvCxnSpPr>
      <xdr:spPr>
        <a:xfrm>
          <a:off x="18395950" y="179311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49530</xdr:rowOff>
    </xdr:from>
    <xdr:to>
      <xdr:col>102</xdr:col>
      <xdr:colOff>165100</xdr:colOff>
      <xdr:row>108</xdr:row>
      <xdr:rowOff>151130</xdr:rowOff>
    </xdr:to>
    <xdr:sp macro="" textlink="">
      <xdr:nvSpPr>
        <xdr:cNvPr id="745" name="楕円 744">
          <a:extLst>
            <a:ext uri="{FF2B5EF4-FFF2-40B4-BE49-F238E27FC236}">
              <a16:creationId xmlns:a16="http://schemas.microsoft.com/office/drawing/2014/main" id="{B48A6D92-0BC3-4628-B27D-5DC75DEAEA12}"/>
            </a:ext>
          </a:extLst>
        </xdr:cNvPr>
        <xdr:cNvSpPr/>
      </xdr:nvSpPr>
      <xdr:spPr>
        <a:xfrm>
          <a:off x="17551400" y="17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100330</xdr:rowOff>
    </xdr:from>
    <xdr:to>
      <xdr:col>107</xdr:col>
      <xdr:colOff>50800</xdr:colOff>
      <xdr:row>108</xdr:row>
      <xdr:rowOff>100330</xdr:rowOff>
    </xdr:to>
    <xdr:cxnSp macro="">
      <xdr:nvCxnSpPr>
        <xdr:cNvPr id="746" name="直線コネクタ 745">
          <a:extLst>
            <a:ext uri="{FF2B5EF4-FFF2-40B4-BE49-F238E27FC236}">
              <a16:creationId xmlns:a16="http://schemas.microsoft.com/office/drawing/2014/main" id="{6A0F29A6-B8F3-4BB3-B721-96E70A6EEFE8}"/>
            </a:ext>
          </a:extLst>
        </xdr:cNvPr>
        <xdr:cNvCxnSpPr/>
      </xdr:nvCxnSpPr>
      <xdr:spPr>
        <a:xfrm>
          <a:off x="17602200" y="179311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49530</xdr:rowOff>
    </xdr:from>
    <xdr:to>
      <xdr:col>98</xdr:col>
      <xdr:colOff>38100</xdr:colOff>
      <xdr:row>108</xdr:row>
      <xdr:rowOff>151130</xdr:rowOff>
    </xdr:to>
    <xdr:sp macro="" textlink="">
      <xdr:nvSpPr>
        <xdr:cNvPr id="747" name="楕円 746">
          <a:extLst>
            <a:ext uri="{FF2B5EF4-FFF2-40B4-BE49-F238E27FC236}">
              <a16:creationId xmlns:a16="http://schemas.microsoft.com/office/drawing/2014/main" id="{21D03B99-9121-49FB-84D7-9A55C52CF77F}"/>
            </a:ext>
          </a:extLst>
        </xdr:cNvPr>
        <xdr:cNvSpPr/>
      </xdr:nvSpPr>
      <xdr:spPr>
        <a:xfrm>
          <a:off x="16757650" y="17880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100330</xdr:rowOff>
    </xdr:from>
    <xdr:to>
      <xdr:col>102</xdr:col>
      <xdr:colOff>114300</xdr:colOff>
      <xdr:row>108</xdr:row>
      <xdr:rowOff>100330</xdr:rowOff>
    </xdr:to>
    <xdr:cxnSp macro="">
      <xdr:nvCxnSpPr>
        <xdr:cNvPr id="748" name="直線コネクタ 747">
          <a:extLst>
            <a:ext uri="{FF2B5EF4-FFF2-40B4-BE49-F238E27FC236}">
              <a16:creationId xmlns:a16="http://schemas.microsoft.com/office/drawing/2014/main" id="{C6A1C863-DBFA-40E7-8FCE-5A30D40339A0}"/>
            </a:ext>
          </a:extLst>
        </xdr:cNvPr>
        <xdr:cNvCxnSpPr/>
      </xdr:nvCxnSpPr>
      <xdr:spPr>
        <a:xfrm>
          <a:off x="16802100" y="179311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49" name="n_1aveValue【公民館】&#10;一人当たり面積">
          <a:extLst>
            <a:ext uri="{FF2B5EF4-FFF2-40B4-BE49-F238E27FC236}">
              <a16:creationId xmlns:a16="http://schemas.microsoft.com/office/drawing/2014/main" id="{E1480DD7-8A89-472B-9CED-67A455143469}"/>
            </a:ext>
          </a:extLst>
        </xdr:cNvPr>
        <xdr:cNvSpPr txBox="1"/>
      </xdr:nvSpPr>
      <xdr:spPr>
        <a:xfrm>
          <a:off x="18980227" y="1739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750" name="n_2aveValue【公民館】&#10;一人当たり面積">
          <a:extLst>
            <a:ext uri="{FF2B5EF4-FFF2-40B4-BE49-F238E27FC236}">
              <a16:creationId xmlns:a16="http://schemas.microsoft.com/office/drawing/2014/main" id="{E72886B6-F535-466A-B5B3-4A9FA8B60AF1}"/>
            </a:ext>
          </a:extLst>
        </xdr:cNvPr>
        <xdr:cNvSpPr txBox="1"/>
      </xdr:nvSpPr>
      <xdr:spPr>
        <a:xfrm>
          <a:off x="18180127" y="1740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51" name="n_3aveValue【公民館】&#10;一人当たり面積">
          <a:extLst>
            <a:ext uri="{FF2B5EF4-FFF2-40B4-BE49-F238E27FC236}">
              <a16:creationId xmlns:a16="http://schemas.microsoft.com/office/drawing/2014/main" id="{EC115B71-6F38-4FFC-BE18-A6DDB299418C}"/>
            </a:ext>
          </a:extLst>
        </xdr:cNvPr>
        <xdr:cNvSpPr txBox="1"/>
      </xdr:nvSpPr>
      <xdr:spPr>
        <a:xfrm>
          <a:off x="17386377" y="1740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752" name="n_4aveValue【公民館】&#10;一人当たり面積">
          <a:extLst>
            <a:ext uri="{FF2B5EF4-FFF2-40B4-BE49-F238E27FC236}">
              <a16:creationId xmlns:a16="http://schemas.microsoft.com/office/drawing/2014/main" id="{97FF6B1F-17B0-46B4-9A2A-CF7DD94E2FFD}"/>
            </a:ext>
          </a:extLst>
        </xdr:cNvPr>
        <xdr:cNvSpPr txBox="1"/>
      </xdr:nvSpPr>
      <xdr:spPr>
        <a:xfrm>
          <a:off x="16592627" y="1737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142257</xdr:rowOff>
    </xdr:from>
    <xdr:ext cx="469744" cy="259045"/>
    <xdr:sp macro="" textlink="">
      <xdr:nvSpPr>
        <xdr:cNvPr id="753" name="n_1mainValue【公民館】&#10;一人当たり面積">
          <a:extLst>
            <a:ext uri="{FF2B5EF4-FFF2-40B4-BE49-F238E27FC236}">
              <a16:creationId xmlns:a16="http://schemas.microsoft.com/office/drawing/2014/main" id="{B6479A7B-6D7A-4237-9A02-C1019AEA45D2}"/>
            </a:ext>
          </a:extLst>
        </xdr:cNvPr>
        <xdr:cNvSpPr txBox="1"/>
      </xdr:nvSpPr>
      <xdr:spPr>
        <a:xfrm>
          <a:off x="18980227" y="179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142257</xdr:rowOff>
    </xdr:from>
    <xdr:ext cx="469744" cy="259045"/>
    <xdr:sp macro="" textlink="">
      <xdr:nvSpPr>
        <xdr:cNvPr id="754" name="n_2mainValue【公民館】&#10;一人当たり面積">
          <a:extLst>
            <a:ext uri="{FF2B5EF4-FFF2-40B4-BE49-F238E27FC236}">
              <a16:creationId xmlns:a16="http://schemas.microsoft.com/office/drawing/2014/main" id="{6A74ED27-B6B5-4A4A-9747-20B0E354B7B4}"/>
            </a:ext>
          </a:extLst>
        </xdr:cNvPr>
        <xdr:cNvSpPr txBox="1"/>
      </xdr:nvSpPr>
      <xdr:spPr>
        <a:xfrm>
          <a:off x="18180127" y="179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142257</xdr:rowOff>
    </xdr:from>
    <xdr:ext cx="469744" cy="259045"/>
    <xdr:sp macro="" textlink="">
      <xdr:nvSpPr>
        <xdr:cNvPr id="755" name="n_3mainValue【公民館】&#10;一人当たり面積">
          <a:extLst>
            <a:ext uri="{FF2B5EF4-FFF2-40B4-BE49-F238E27FC236}">
              <a16:creationId xmlns:a16="http://schemas.microsoft.com/office/drawing/2014/main" id="{F55915B2-7305-40E5-94E6-2FBF47A0D703}"/>
            </a:ext>
          </a:extLst>
        </xdr:cNvPr>
        <xdr:cNvSpPr txBox="1"/>
      </xdr:nvSpPr>
      <xdr:spPr>
        <a:xfrm>
          <a:off x="17386377" y="179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142257</xdr:rowOff>
    </xdr:from>
    <xdr:ext cx="469744" cy="259045"/>
    <xdr:sp macro="" textlink="">
      <xdr:nvSpPr>
        <xdr:cNvPr id="756" name="n_4mainValue【公民館】&#10;一人当たり面積">
          <a:extLst>
            <a:ext uri="{FF2B5EF4-FFF2-40B4-BE49-F238E27FC236}">
              <a16:creationId xmlns:a16="http://schemas.microsoft.com/office/drawing/2014/main" id="{E43756F6-F15C-41AF-AB1B-E82C1C6BA584}"/>
            </a:ext>
          </a:extLst>
        </xdr:cNvPr>
        <xdr:cNvSpPr txBox="1"/>
      </xdr:nvSpPr>
      <xdr:spPr>
        <a:xfrm>
          <a:off x="16592627" y="179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63AA5CC1-0003-4B45-9149-E4BB4FB00FCD}"/>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C7F0F0CA-3BC0-40B0-B1A3-547155C46662}"/>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1613C9D8-E9B1-445B-836D-2861A46807DF}"/>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ほとんどの類型で類似団体内平均値を下回っているが、公民館については類似団体内平均値を上回っている。有形固定資産減価償却率の上昇抑制はもちろん、指定避難所として設定されていることから、公共施設等総合管理計画及び個別施設計画に基づく経年劣化箇所の部分改修や長寿命化対策等を実施し、適切な維持管理に努める。また、所有資産全体のうち有形固定資産（償却資産）額の割合が高い道路についても舗装補修事業や防護柵補修事業などの長寿命化対策を行っているものの、前年度償却率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ている。公営住宅については長寿命化計画等に基づく改修事業を実施することで、有形固定資産減価償却率は類似団体内平均値よりも低い状況を維持できている。また、保育所、学校施設の有形固定資産減価償却率も上昇し類似団体内平均値に迫っているため、児童生徒が安全に利用できるよう、公共施設等総合管理計画等に基づく長寿命化対策等を実施し、適切な維持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CE9F7A-370D-4C39-9F9B-F9C3A968AA12}"/>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1B345E-5F70-463C-B24B-8AA325B7BB6A}"/>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6C86379-4E60-4ED8-90CD-6020CA6852C3}"/>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035460E-10E0-49C5-8BEE-B365E9EA2BAD}"/>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7389C4-3428-4A10-9580-C0DE60039D9C}"/>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C4B3C5-6B7E-4FB4-82F3-4B408E6241BF}"/>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A340A0-BAB7-4DA2-B6CF-33CAA15E6666}"/>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0A18D7E-576F-448F-955C-9A405C4AF4AD}"/>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0D4D70F-FCBB-4B46-80FE-DE3A72C6EE09}"/>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B17DEC-8264-4582-A2FF-0F78DBBC15B7}"/>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13,988
13,908
32.26
9,475,366
8,777,334
311,981
3,860,003
5,601,543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6EDA86B-2D09-41DA-837D-5B472805DF7F}"/>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FF4FB9-D45F-4590-8997-3F71E90B0ADF}"/>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8C08CC-4880-4093-9992-D5B20F2C57BA}"/>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9882ED-0F04-4007-9525-18DEC5871295}"/>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18DA888-3624-4FA7-9CC4-883AE0CB0FBB}"/>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5DFDF5F-1FD9-41F9-BDAD-3749C6D58759}"/>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CA8ED9-F70C-4829-AC72-E352A3875328}"/>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BF1DB9-D474-4813-A452-803FD3716EB1}"/>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6A58F1-D7FB-41D9-87D2-9AE20E73C0C3}"/>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BA049A-01F0-4C06-81FE-6B6EE0DAB0BA}"/>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995698B-165E-46E2-B44D-3C8F0EBE45C8}"/>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B0720D-364B-4AFA-978E-F83A4B2A80B7}"/>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C41948-C58D-49DE-ACDB-3CD4ECA06F4D}"/>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FD44F9E-F322-4CC4-9B13-3277691937E6}"/>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2A7DF6-8792-4447-9206-14725A54974E}"/>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69D4CEB-F809-47CD-B1A5-713F0491F442}"/>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036619-0BFF-4E6A-9573-35A1166C1984}"/>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AA6D7B-72BD-4CF0-A963-4C4D566472E3}"/>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D208E16-96CD-478F-8C26-CED31C90A142}"/>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890DDCF-35B7-4064-8BBE-495AD1F76712}"/>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CFD3483-D620-4E94-AD95-214C9CD85A08}"/>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0F0328-363A-45A3-8813-6A8BEB516093}"/>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DEF02D7-BED2-4E45-B82F-9AF50CC486C3}"/>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AF5E333-2CEE-4475-AC65-B98C364395DA}"/>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BA7389C-110E-4DDC-84CD-EBEA87F459C1}"/>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9C58FA-6B16-44C5-9095-0B1E5BE9FF6C}"/>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735FAA5-BEE7-47ED-92F0-14364BBFB544}"/>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B670979-693E-48BD-A0BD-16A9B9EB36A2}"/>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6562DC0-FE43-4E39-BB9F-6A587C206D70}"/>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FE2B7C-62A2-45C1-BF13-9B6D5EBD9476}"/>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EE4C738-328F-435F-9CC0-04812CB2282D}"/>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A09095E-9D6F-4A62-AFE0-8178841942B9}"/>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2FBD71C-7A40-46F0-B674-6A43991E95A2}"/>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12B97EF-137F-4C9D-9F49-C6B4E53B1ED1}"/>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3AEEAF9-86A7-4E13-B3E3-848102A94DCD}"/>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150872D-26CD-4083-A3DD-76CF44E973E0}"/>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76929D1-49E9-4FF5-AD1A-4414D6E1FC84}"/>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1591B2F-C897-41AB-97CF-5ECB26238C41}"/>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8F93BE7-120B-458A-BEA3-913B3F7223E6}"/>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5AEBB5B-1C6B-4948-B9A7-3CC7B200EF51}"/>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B83DE5B-4870-448D-85CC-F241A65C1D35}"/>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C0ACA38-9B87-4E10-A1BF-E590BDED51CC}"/>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0226557-9847-439A-A38C-F2497CDBCF2C}"/>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BFE3FE9-33B6-4893-91F9-8B99913C98AE}"/>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16FD24DD-4D4D-4AF2-8222-0A6992EF6214}"/>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85890BC5-23F5-409E-BE06-639A71C30C65}"/>
            </a:ext>
          </a:extLst>
        </xdr:cNvPr>
        <xdr:cNvCxnSpPr/>
      </xdr:nvCxnSpPr>
      <xdr:spPr>
        <a:xfrm flipV="1">
          <a:off x="4177665" y="5399405"/>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6DC38194-1A4E-4A47-AB40-8E316E6D2B8F}"/>
            </a:ext>
          </a:extLst>
        </xdr:cNvPr>
        <xdr:cNvSpPr txBox="1"/>
      </xdr:nvSpPr>
      <xdr:spPr>
        <a:xfrm>
          <a:off x="4216400"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F48BF1B1-8193-468F-AAD3-FD8E2E471D55}"/>
            </a:ext>
          </a:extLst>
        </xdr:cNvPr>
        <xdr:cNvCxnSpPr/>
      </xdr:nvCxnSpPr>
      <xdr:spPr>
        <a:xfrm>
          <a:off x="4108450" y="6934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42D1A152-795A-4056-BEC8-904D1CFA249D}"/>
            </a:ext>
          </a:extLst>
        </xdr:cNvPr>
        <xdr:cNvSpPr txBox="1"/>
      </xdr:nvSpPr>
      <xdr:spPr>
        <a:xfrm>
          <a:off x="4216400" y="518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5D7B5012-FE39-43A2-B2F7-44767FDD08CD}"/>
            </a:ext>
          </a:extLst>
        </xdr:cNvPr>
        <xdr:cNvCxnSpPr/>
      </xdr:nvCxnSpPr>
      <xdr:spPr>
        <a:xfrm>
          <a:off x="4108450" y="53994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8450C9A3-AC57-4833-8B5A-405C06F60787}"/>
            </a:ext>
          </a:extLst>
        </xdr:cNvPr>
        <xdr:cNvSpPr txBox="1"/>
      </xdr:nvSpPr>
      <xdr:spPr>
        <a:xfrm>
          <a:off x="4216400" y="5845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8F6FCB38-F141-4092-BF85-AADD8B30B392}"/>
            </a:ext>
          </a:extLst>
        </xdr:cNvPr>
        <xdr:cNvSpPr/>
      </xdr:nvSpPr>
      <xdr:spPr>
        <a:xfrm>
          <a:off x="4127500" y="59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8F33117B-0C7B-43BB-A95D-DF8D05DEC5C6}"/>
            </a:ext>
          </a:extLst>
        </xdr:cNvPr>
        <xdr:cNvSpPr/>
      </xdr:nvSpPr>
      <xdr:spPr>
        <a:xfrm>
          <a:off x="3384550" y="5937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2FF9EBE0-C78F-44CA-8B7E-C0F87938672A}"/>
            </a:ext>
          </a:extLst>
        </xdr:cNvPr>
        <xdr:cNvSpPr/>
      </xdr:nvSpPr>
      <xdr:spPr>
        <a:xfrm>
          <a:off x="2571750" y="5927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DC977604-3052-475D-AC50-6A6163E46922}"/>
            </a:ext>
          </a:extLst>
        </xdr:cNvPr>
        <xdr:cNvSpPr/>
      </xdr:nvSpPr>
      <xdr:spPr>
        <a:xfrm>
          <a:off x="1778000" y="5925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D8CB2E7C-F992-42A2-934A-02498BC75362}"/>
            </a:ext>
          </a:extLst>
        </xdr:cNvPr>
        <xdr:cNvSpPr/>
      </xdr:nvSpPr>
      <xdr:spPr>
        <a:xfrm>
          <a:off x="984250" y="5953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A66F6D8-D7F5-475D-88B8-C9B6A2E370CF}"/>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E2B9C58-9731-4597-A6BD-B0870F0F6A1E}"/>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81B7900-506E-426B-8B16-DD009D2FB89B}"/>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E4ED8E3-1A6A-483F-963F-476DD35FC12F}"/>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7E97AB4-24FD-4860-BB2C-B4AFA032D376}"/>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122555</xdr:rowOff>
    </xdr:from>
    <xdr:to>
      <xdr:col>24</xdr:col>
      <xdr:colOff>114300</xdr:colOff>
      <xdr:row>38</xdr:row>
      <xdr:rowOff>52705</xdr:rowOff>
    </xdr:to>
    <xdr:sp macro="" textlink="">
      <xdr:nvSpPr>
        <xdr:cNvPr id="73" name="楕円 72">
          <a:extLst>
            <a:ext uri="{FF2B5EF4-FFF2-40B4-BE49-F238E27FC236}">
              <a16:creationId xmlns:a16="http://schemas.microsoft.com/office/drawing/2014/main" id="{3BC0648E-1E5F-47E4-8DB9-783BC8B43DFE}"/>
            </a:ext>
          </a:extLst>
        </xdr:cNvPr>
        <xdr:cNvSpPr/>
      </xdr:nvSpPr>
      <xdr:spPr>
        <a:xfrm>
          <a:off x="4127500" y="62312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100982</xdr:rowOff>
    </xdr:from>
    <xdr:ext cx="405111" cy="259045"/>
    <xdr:sp macro="" textlink="">
      <xdr:nvSpPr>
        <xdr:cNvPr id="74" name="【図書館】&#10;有形固定資産減価償却率該当値テキスト">
          <a:extLst>
            <a:ext uri="{FF2B5EF4-FFF2-40B4-BE49-F238E27FC236}">
              <a16:creationId xmlns:a16="http://schemas.microsoft.com/office/drawing/2014/main" id="{E0EE10D6-EB33-4B90-8D24-0E244CD3E60D}"/>
            </a:ext>
          </a:extLst>
        </xdr:cNvPr>
        <xdr:cNvSpPr txBox="1"/>
      </xdr:nvSpPr>
      <xdr:spPr>
        <a:xfrm>
          <a:off x="4216400" y="620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74930</xdr:rowOff>
    </xdr:from>
    <xdr:to>
      <xdr:col>20</xdr:col>
      <xdr:colOff>38100</xdr:colOff>
      <xdr:row>38</xdr:row>
      <xdr:rowOff>5080</xdr:rowOff>
    </xdr:to>
    <xdr:sp macro="" textlink="">
      <xdr:nvSpPr>
        <xdr:cNvPr id="75" name="楕円 74">
          <a:extLst>
            <a:ext uri="{FF2B5EF4-FFF2-40B4-BE49-F238E27FC236}">
              <a16:creationId xmlns:a16="http://schemas.microsoft.com/office/drawing/2014/main" id="{0AC9A02C-4576-45B6-9342-3DE2BDE82CFE}"/>
            </a:ext>
          </a:extLst>
        </xdr:cNvPr>
        <xdr:cNvSpPr/>
      </xdr:nvSpPr>
      <xdr:spPr>
        <a:xfrm>
          <a:off x="3384550" y="6183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125730</xdr:rowOff>
    </xdr:from>
    <xdr:to>
      <xdr:col>24</xdr:col>
      <xdr:colOff>63500</xdr:colOff>
      <xdr:row>38</xdr:row>
      <xdr:rowOff>1905</xdr:rowOff>
    </xdr:to>
    <xdr:cxnSp macro="">
      <xdr:nvCxnSpPr>
        <xdr:cNvPr id="76" name="直線コネクタ 75">
          <a:extLst>
            <a:ext uri="{FF2B5EF4-FFF2-40B4-BE49-F238E27FC236}">
              <a16:creationId xmlns:a16="http://schemas.microsoft.com/office/drawing/2014/main" id="{BAE82E5E-62B0-4600-9801-771DA093CC61}"/>
            </a:ext>
          </a:extLst>
        </xdr:cNvPr>
        <xdr:cNvCxnSpPr/>
      </xdr:nvCxnSpPr>
      <xdr:spPr>
        <a:xfrm>
          <a:off x="3429000" y="6234430"/>
          <a:ext cx="7493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27305</xdr:rowOff>
    </xdr:from>
    <xdr:to>
      <xdr:col>15</xdr:col>
      <xdr:colOff>101600</xdr:colOff>
      <xdr:row>37</xdr:row>
      <xdr:rowOff>128905</xdr:rowOff>
    </xdr:to>
    <xdr:sp macro="" textlink="">
      <xdr:nvSpPr>
        <xdr:cNvPr id="77" name="楕円 76">
          <a:extLst>
            <a:ext uri="{FF2B5EF4-FFF2-40B4-BE49-F238E27FC236}">
              <a16:creationId xmlns:a16="http://schemas.microsoft.com/office/drawing/2014/main" id="{171E8D63-EA73-466A-BDD7-D1CE543F6F61}"/>
            </a:ext>
          </a:extLst>
        </xdr:cNvPr>
        <xdr:cNvSpPr/>
      </xdr:nvSpPr>
      <xdr:spPr>
        <a:xfrm>
          <a:off x="257175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78105</xdr:rowOff>
    </xdr:from>
    <xdr:to>
      <xdr:col>19</xdr:col>
      <xdr:colOff>177800</xdr:colOff>
      <xdr:row>37</xdr:row>
      <xdr:rowOff>125730</xdr:rowOff>
    </xdr:to>
    <xdr:cxnSp macro="">
      <xdr:nvCxnSpPr>
        <xdr:cNvPr id="78" name="直線コネクタ 77">
          <a:extLst>
            <a:ext uri="{FF2B5EF4-FFF2-40B4-BE49-F238E27FC236}">
              <a16:creationId xmlns:a16="http://schemas.microsoft.com/office/drawing/2014/main" id="{8BAE354C-8949-4D34-9172-26871F064D47}"/>
            </a:ext>
          </a:extLst>
        </xdr:cNvPr>
        <xdr:cNvCxnSpPr/>
      </xdr:nvCxnSpPr>
      <xdr:spPr>
        <a:xfrm>
          <a:off x="2622550" y="6186805"/>
          <a:ext cx="8064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153035</xdr:rowOff>
    </xdr:from>
    <xdr:to>
      <xdr:col>10</xdr:col>
      <xdr:colOff>165100</xdr:colOff>
      <xdr:row>37</xdr:row>
      <xdr:rowOff>83185</xdr:rowOff>
    </xdr:to>
    <xdr:sp macro="" textlink="">
      <xdr:nvSpPr>
        <xdr:cNvPr id="79" name="楕円 78">
          <a:extLst>
            <a:ext uri="{FF2B5EF4-FFF2-40B4-BE49-F238E27FC236}">
              <a16:creationId xmlns:a16="http://schemas.microsoft.com/office/drawing/2014/main" id="{D66AF30B-4F3C-42A7-AEF4-DBB1D7597260}"/>
            </a:ext>
          </a:extLst>
        </xdr:cNvPr>
        <xdr:cNvSpPr/>
      </xdr:nvSpPr>
      <xdr:spPr>
        <a:xfrm>
          <a:off x="1778000" y="6096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32385</xdr:rowOff>
    </xdr:from>
    <xdr:to>
      <xdr:col>15</xdr:col>
      <xdr:colOff>50800</xdr:colOff>
      <xdr:row>37</xdr:row>
      <xdr:rowOff>78105</xdr:rowOff>
    </xdr:to>
    <xdr:cxnSp macro="">
      <xdr:nvCxnSpPr>
        <xdr:cNvPr id="80" name="直線コネクタ 79">
          <a:extLst>
            <a:ext uri="{FF2B5EF4-FFF2-40B4-BE49-F238E27FC236}">
              <a16:creationId xmlns:a16="http://schemas.microsoft.com/office/drawing/2014/main" id="{47E33C91-BFDE-4584-8E83-F8BF57DD382D}"/>
            </a:ext>
          </a:extLst>
        </xdr:cNvPr>
        <xdr:cNvCxnSpPr/>
      </xdr:nvCxnSpPr>
      <xdr:spPr>
        <a:xfrm>
          <a:off x="1828800" y="6141085"/>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107315</xdr:rowOff>
    </xdr:from>
    <xdr:to>
      <xdr:col>6</xdr:col>
      <xdr:colOff>38100</xdr:colOff>
      <xdr:row>37</xdr:row>
      <xdr:rowOff>37465</xdr:rowOff>
    </xdr:to>
    <xdr:sp macro="" textlink="">
      <xdr:nvSpPr>
        <xdr:cNvPr id="81" name="楕円 80">
          <a:extLst>
            <a:ext uri="{FF2B5EF4-FFF2-40B4-BE49-F238E27FC236}">
              <a16:creationId xmlns:a16="http://schemas.microsoft.com/office/drawing/2014/main" id="{16F3AA52-98C0-41E6-95CD-674721352D6A}"/>
            </a:ext>
          </a:extLst>
        </xdr:cNvPr>
        <xdr:cNvSpPr/>
      </xdr:nvSpPr>
      <xdr:spPr>
        <a:xfrm>
          <a:off x="984250" y="60509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158115</xdr:rowOff>
    </xdr:from>
    <xdr:to>
      <xdr:col>10</xdr:col>
      <xdr:colOff>114300</xdr:colOff>
      <xdr:row>37</xdr:row>
      <xdr:rowOff>32385</xdr:rowOff>
    </xdr:to>
    <xdr:cxnSp macro="">
      <xdr:nvCxnSpPr>
        <xdr:cNvPr id="82" name="直線コネクタ 81">
          <a:extLst>
            <a:ext uri="{FF2B5EF4-FFF2-40B4-BE49-F238E27FC236}">
              <a16:creationId xmlns:a16="http://schemas.microsoft.com/office/drawing/2014/main" id="{8CCEABC8-CFF0-474E-BDFB-86FB7DB6FAA9}"/>
            </a:ext>
          </a:extLst>
        </xdr:cNvPr>
        <xdr:cNvCxnSpPr/>
      </xdr:nvCxnSpPr>
      <xdr:spPr>
        <a:xfrm>
          <a:off x="1028700" y="6101715"/>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2F0C591D-7D60-41ED-8F3D-9C4335C8DE0A}"/>
            </a:ext>
          </a:extLst>
        </xdr:cNvPr>
        <xdr:cNvSpPr txBox="1"/>
      </xdr:nvSpPr>
      <xdr:spPr>
        <a:xfrm>
          <a:off x="3239144"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5D1F08CD-41BE-413C-BB6C-958AA20E5C39}"/>
            </a:ext>
          </a:extLst>
        </xdr:cNvPr>
        <xdr:cNvSpPr txBox="1"/>
      </xdr:nvSpPr>
      <xdr:spPr>
        <a:xfrm>
          <a:off x="2439044"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a:extLst>
            <a:ext uri="{FF2B5EF4-FFF2-40B4-BE49-F238E27FC236}">
              <a16:creationId xmlns:a16="http://schemas.microsoft.com/office/drawing/2014/main" id="{E7297C06-94F9-484B-872D-59818D39A067}"/>
            </a:ext>
          </a:extLst>
        </xdr:cNvPr>
        <xdr:cNvSpPr txBox="1"/>
      </xdr:nvSpPr>
      <xdr:spPr>
        <a:xfrm>
          <a:off x="1645294"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id="{77B47BFF-3B2E-411F-9FD0-FD7A4F2CF8CA}"/>
            </a:ext>
          </a:extLst>
        </xdr:cNvPr>
        <xdr:cNvSpPr txBox="1"/>
      </xdr:nvSpPr>
      <xdr:spPr>
        <a:xfrm>
          <a:off x="851544"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167657</xdr:rowOff>
    </xdr:from>
    <xdr:ext cx="405111" cy="259045"/>
    <xdr:sp macro="" textlink="">
      <xdr:nvSpPr>
        <xdr:cNvPr id="87" name="n_1mainValue【図書館】&#10;有形固定資産減価償却率">
          <a:extLst>
            <a:ext uri="{FF2B5EF4-FFF2-40B4-BE49-F238E27FC236}">
              <a16:creationId xmlns:a16="http://schemas.microsoft.com/office/drawing/2014/main" id="{452E7FF4-4FA7-4ED0-958F-A20BDC1689C2}"/>
            </a:ext>
          </a:extLst>
        </xdr:cNvPr>
        <xdr:cNvSpPr txBox="1"/>
      </xdr:nvSpPr>
      <xdr:spPr>
        <a:xfrm>
          <a:off x="3239144" y="627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120032</xdr:rowOff>
    </xdr:from>
    <xdr:ext cx="405111" cy="259045"/>
    <xdr:sp macro="" textlink="">
      <xdr:nvSpPr>
        <xdr:cNvPr id="88" name="n_2mainValue【図書館】&#10;有形固定資産減価償却率">
          <a:extLst>
            <a:ext uri="{FF2B5EF4-FFF2-40B4-BE49-F238E27FC236}">
              <a16:creationId xmlns:a16="http://schemas.microsoft.com/office/drawing/2014/main" id="{349051F0-8C02-4D04-AC74-CF3A23FD88F2}"/>
            </a:ext>
          </a:extLst>
        </xdr:cNvPr>
        <xdr:cNvSpPr txBox="1"/>
      </xdr:nvSpPr>
      <xdr:spPr>
        <a:xfrm>
          <a:off x="2439044" y="622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74312</xdr:rowOff>
    </xdr:from>
    <xdr:ext cx="405111" cy="259045"/>
    <xdr:sp macro="" textlink="">
      <xdr:nvSpPr>
        <xdr:cNvPr id="89" name="n_3mainValue【図書館】&#10;有形固定資産減価償却率">
          <a:extLst>
            <a:ext uri="{FF2B5EF4-FFF2-40B4-BE49-F238E27FC236}">
              <a16:creationId xmlns:a16="http://schemas.microsoft.com/office/drawing/2014/main" id="{DCA72E0E-46C5-4D52-B6CA-437D47A69943}"/>
            </a:ext>
          </a:extLst>
        </xdr:cNvPr>
        <xdr:cNvSpPr txBox="1"/>
      </xdr:nvSpPr>
      <xdr:spPr>
        <a:xfrm>
          <a:off x="1645294" y="6183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28592</xdr:rowOff>
    </xdr:from>
    <xdr:ext cx="405111" cy="259045"/>
    <xdr:sp macro="" textlink="">
      <xdr:nvSpPr>
        <xdr:cNvPr id="90" name="n_4mainValue【図書館】&#10;有形固定資産減価償却率">
          <a:extLst>
            <a:ext uri="{FF2B5EF4-FFF2-40B4-BE49-F238E27FC236}">
              <a16:creationId xmlns:a16="http://schemas.microsoft.com/office/drawing/2014/main" id="{D24B7FC8-CA24-4720-85FA-4ED2ED5D7197}"/>
            </a:ext>
          </a:extLst>
        </xdr:cNvPr>
        <xdr:cNvSpPr txBox="1"/>
      </xdr:nvSpPr>
      <xdr:spPr>
        <a:xfrm>
          <a:off x="851544" y="613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6F06615-1844-451C-BE60-1E11108CFA37}"/>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7293C63-EC0C-4DB8-BF5A-9E191134B0DF}"/>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8CC96E0-16C8-4328-ACAE-55F875127C74}"/>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6D7DD28-2054-4486-9683-3E13A868C760}"/>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79A2457-9A60-4F64-9253-6FBE1E1055E2}"/>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D4FF56D-0542-498A-9B35-C46E03EA11E1}"/>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483B89A-E34C-46C0-B397-FEF141A6B7FF}"/>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79E744F-A841-41F7-AF32-04056FC06E96}"/>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F723BB1-D89A-40AB-AAD0-35B0C1CBD0F8}"/>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6AC759C-9F5F-4525-A7B3-592EFF1B810D}"/>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726D119-C6F7-4FAC-9E80-C9490E166799}"/>
            </a:ext>
          </a:extLst>
        </xdr:cNvPr>
        <xdr:cNvCxnSpPr/>
      </xdr:nvCxnSpPr>
      <xdr:spPr>
        <a:xfrm>
          <a:off x="5956300" y="70267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7BAD530E-3AF4-450A-9C00-1F7A13443757}"/>
            </a:ext>
          </a:extLst>
        </xdr:cNvPr>
        <xdr:cNvSpPr txBox="1"/>
      </xdr:nvSpPr>
      <xdr:spPr>
        <a:xfrm>
          <a:off x="55272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61C22CB7-E6FB-44B6-B7CF-8571DD459B66}"/>
            </a:ext>
          </a:extLst>
        </xdr:cNvPr>
        <xdr:cNvCxnSpPr/>
      </xdr:nvCxnSpPr>
      <xdr:spPr>
        <a:xfrm>
          <a:off x="5956300" y="6712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5566EA6D-CA7A-406E-B9C5-0719D66FE10A}"/>
            </a:ext>
          </a:extLst>
        </xdr:cNvPr>
        <xdr:cNvSpPr txBox="1"/>
      </xdr:nvSpPr>
      <xdr:spPr>
        <a:xfrm>
          <a:off x="5527221" y="6576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2F05ADE-C1FE-4DAD-8157-87DB3DF53F74}"/>
            </a:ext>
          </a:extLst>
        </xdr:cNvPr>
        <xdr:cNvCxnSpPr/>
      </xdr:nvCxnSpPr>
      <xdr:spPr>
        <a:xfrm>
          <a:off x="5956300" y="63989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3908CD82-0B71-4CA5-9DDD-8EEA54BD892A}"/>
            </a:ext>
          </a:extLst>
        </xdr:cNvPr>
        <xdr:cNvSpPr txBox="1"/>
      </xdr:nvSpPr>
      <xdr:spPr>
        <a:xfrm>
          <a:off x="5527221" y="6263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22A39E76-AD5C-4B98-BD84-00EBC715F0FA}"/>
            </a:ext>
          </a:extLst>
        </xdr:cNvPr>
        <xdr:cNvCxnSpPr/>
      </xdr:nvCxnSpPr>
      <xdr:spPr>
        <a:xfrm>
          <a:off x="5956300" y="60851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9ECDE211-FBDD-4D7A-92E2-8639386D24E5}"/>
            </a:ext>
          </a:extLst>
        </xdr:cNvPr>
        <xdr:cNvSpPr txBox="1"/>
      </xdr:nvSpPr>
      <xdr:spPr>
        <a:xfrm>
          <a:off x="5527221" y="59428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E5349CF9-B1DA-4DE2-A94F-773AEFCD6579}"/>
            </a:ext>
          </a:extLst>
        </xdr:cNvPr>
        <xdr:cNvCxnSpPr/>
      </xdr:nvCxnSpPr>
      <xdr:spPr>
        <a:xfrm>
          <a:off x="5956300" y="57712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9D9232A8-EE4B-4B1B-B34E-E14FA879F70D}"/>
            </a:ext>
          </a:extLst>
        </xdr:cNvPr>
        <xdr:cNvSpPr txBox="1"/>
      </xdr:nvSpPr>
      <xdr:spPr>
        <a:xfrm>
          <a:off x="5527221" y="56290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35CC27A-7BE5-4D5E-A468-B4C433546262}"/>
            </a:ext>
          </a:extLst>
        </xdr:cNvPr>
        <xdr:cNvCxnSpPr/>
      </xdr:nvCxnSpPr>
      <xdr:spPr>
        <a:xfrm>
          <a:off x="5956300" y="5451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A3AA9FB2-396B-465F-8A37-AC9F4D58254F}"/>
            </a:ext>
          </a:extLst>
        </xdr:cNvPr>
        <xdr:cNvSpPr txBox="1"/>
      </xdr:nvSpPr>
      <xdr:spPr>
        <a:xfrm>
          <a:off x="5527221" y="53151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401D70F-40D7-444F-AA3A-119DF46C96B3}"/>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9A3981AA-66EC-4CBB-AF10-1DC53D20F2E5}"/>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A9D95EF5-CEB1-4C1F-A48D-5A4C9F876A1F}"/>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F7BA6AED-BA68-4D9E-9EA6-6878A39D36F0}"/>
            </a:ext>
          </a:extLst>
        </xdr:cNvPr>
        <xdr:cNvCxnSpPr/>
      </xdr:nvCxnSpPr>
      <xdr:spPr>
        <a:xfrm flipV="1">
          <a:off x="9429115" y="5663474"/>
          <a:ext cx="0" cy="1327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78BBBC75-04A4-4621-B649-EAEEE7EEF870}"/>
            </a:ext>
          </a:extLst>
        </xdr:cNvPr>
        <xdr:cNvSpPr txBox="1"/>
      </xdr:nvSpPr>
      <xdr:spPr>
        <a:xfrm>
          <a:off x="9467850" y="699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548AAC56-577C-4EA1-BBF4-BF271E12B915}"/>
            </a:ext>
          </a:extLst>
        </xdr:cNvPr>
        <xdr:cNvCxnSpPr/>
      </xdr:nvCxnSpPr>
      <xdr:spPr>
        <a:xfrm>
          <a:off x="9359900" y="6990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A77EB220-D937-4900-9592-369F921D8910}"/>
            </a:ext>
          </a:extLst>
        </xdr:cNvPr>
        <xdr:cNvSpPr txBox="1"/>
      </xdr:nvSpPr>
      <xdr:spPr>
        <a:xfrm>
          <a:off x="9467850" y="545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B1BB0647-FCE5-490D-BDEC-C9BAEB0FDDBF}"/>
            </a:ext>
          </a:extLst>
        </xdr:cNvPr>
        <xdr:cNvCxnSpPr/>
      </xdr:nvCxnSpPr>
      <xdr:spPr>
        <a:xfrm>
          <a:off x="9359900" y="5663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AF4C3617-9C84-4742-9F30-179DF44CD3FE}"/>
            </a:ext>
          </a:extLst>
        </xdr:cNvPr>
        <xdr:cNvSpPr txBox="1"/>
      </xdr:nvSpPr>
      <xdr:spPr>
        <a:xfrm>
          <a:off x="9467850" y="651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F8196DB1-3F02-41E8-8B19-59C141016829}"/>
            </a:ext>
          </a:extLst>
        </xdr:cNvPr>
        <xdr:cNvSpPr/>
      </xdr:nvSpPr>
      <xdr:spPr>
        <a:xfrm>
          <a:off x="9398000" y="6652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F983FA7E-72D5-4C64-A50A-DD5D022EE8CD}"/>
            </a:ext>
          </a:extLst>
        </xdr:cNvPr>
        <xdr:cNvSpPr/>
      </xdr:nvSpPr>
      <xdr:spPr>
        <a:xfrm>
          <a:off x="8636000" y="665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3F9D57D1-4CAC-4DD7-8516-FE378CEB9E93}"/>
            </a:ext>
          </a:extLst>
        </xdr:cNvPr>
        <xdr:cNvSpPr/>
      </xdr:nvSpPr>
      <xdr:spPr>
        <a:xfrm>
          <a:off x="7842250" y="66653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1531E4AE-ACA4-44F7-9F50-E54E24C858C2}"/>
            </a:ext>
          </a:extLst>
        </xdr:cNvPr>
        <xdr:cNvSpPr/>
      </xdr:nvSpPr>
      <xdr:spPr>
        <a:xfrm>
          <a:off x="7029450" y="66914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F62ABFB8-E2F1-4AA3-8231-2D47155FBAA0}"/>
            </a:ext>
          </a:extLst>
        </xdr:cNvPr>
        <xdr:cNvSpPr/>
      </xdr:nvSpPr>
      <xdr:spPr>
        <a:xfrm>
          <a:off x="6235700" y="6678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A6B8DFA-485D-4203-AB54-AFDC54E0FCF5}"/>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FCEBF26-21AB-424E-805D-62E841FB9974}"/>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4B177EE-37FA-487D-8DA8-BE337A4F5672}"/>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A6A42C2-855C-40BE-9AD9-D1BE1A6AAB5E}"/>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0050A0E-0B23-4BC5-8EBF-B472397B6911}"/>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32" name="楕円 131">
          <a:extLst>
            <a:ext uri="{FF2B5EF4-FFF2-40B4-BE49-F238E27FC236}">
              <a16:creationId xmlns:a16="http://schemas.microsoft.com/office/drawing/2014/main" id="{9307075A-3755-479C-8177-3AC7BC5DEF6F}"/>
            </a:ext>
          </a:extLst>
        </xdr:cNvPr>
        <xdr:cNvSpPr/>
      </xdr:nvSpPr>
      <xdr:spPr>
        <a:xfrm>
          <a:off x="9398000" y="6697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3" name="【図書館】&#10;一人当たり面積該当値テキスト">
          <a:extLst>
            <a:ext uri="{FF2B5EF4-FFF2-40B4-BE49-F238E27FC236}">
              <a16:creationId xmlns:a16="http://schemas.microsoft.com/office/drawing/2014/main" id="{B61FA2B4-B4C6-4FE9-836A-37F3D8748EBD}"/>
            </a:ext>
          </a:extLst>
        </xdr:cNvPr>
        <xdr:cNvSpPr txBox="1"/>
      </xdr:nvSpPr>
      <xdr:spPr>
        <a:xfrm>
          <a:off x="9467850" y="66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97246</xdr:rowOff>
    </xdr:from>
    <xdr:to>
      <xdr:col>50</xdr:col>
      <xdr:colOff>165100</xdr:colOff>
      <xdr:row>41</xdr:row>
      <xdr:rowOff>27396</xdr:rowOff>
    </xdr:to>
    <xdr:sp macro="" textlink="">
      <xdr:nvSpPr>
        <xdr:cNvPr id="134" name="楕円 133">
          <a:extLst>
            <a:ext uri="{FF2B5EF4-FFF2-40B4-BE49-F238E27FC236}">
              <a16:creationId xmlns:a16="http://schemas.microsoft.com/office/drawing/2014/main" id="{3FA03E0C-0165-48FB-8562-81AAAC79160D}"/>
            </a:ext>
          </a:extLst>
        </xdr:cNvPr>
        <xdr:cNvSpPr/>
      </xdr:nvSpPr>
      <xdr:spPr>
        <a:xfrm>
          <a:off x="8636000" y="67012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148046</xdr:rowOff>
    </xdr:to>
    <xdr:cxnSp macro="">
      <xdr:nvCxnSpPr>
        <xdr:cNvPr id="135" name="直線コネクタ 134">
          <a:extLst>
            <a:ext uri="{FF2B5EF4-FFF2-40B4-BE49-F238E27FC236}">
              <a16:creationId xmlns:a16="http://schemas.microsoft.com/office/drawing/2014/main" id="{110F8188-4C4A-4832-BE99-61E2871C7670}"/>
            </a:ext>
          </a:extLst>
        </xdr:cNvPr>
        <xdr:cNvCxnSpPr/>
      </xdr:nvCxnSpPr>
      <xdr:spPr>
        <a:xfrm flipV="1">
          <a:off x="8686800" y="6748780"/>
          <a:ext cx="7429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97246</xdr:rowOff>
    </xdr:from>
    <xdr:to>
      <xdr:col>46</xdr:col>
      <xdr:colOff>38100</xdr:colOff>
      <xdr:row>41</xdr:row>
      <xdr:rowOff>27396</xdr:rowOff>
    </xdr:to>
    <xdr:sp macro="" textlink="">
      <xdr:nvSpPr>
        <xdr:cNvPr id="136" name="楕円 135">
          <a:extLst>
            <a:ext uri="{FF2B5EF4-FFF2-40B4-BE49-F238E27FC236}">
              <a16:creationId xmlns:a16="http://schemas.microsoft.com/office/drawing/2014/main" id="{1A3E5937-EDA7-4AD6-ABDC-579601743F0B}"/>
            </a:ext>
          </a:extLst>
        </xdr:cNvPr>
        <xdr:cNvSpPr/>
      </xdr:nvSpPr>
      <xdr:spPr>
        <a:xfrm>
          <a:off x="7842250" y="67012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148046</xdr:rowOff>
    </xdr:from>
    <xdr:to>
      <xdr:col>50</xdr:col>
      <xdr:colOff>114300</xdr:colOff>
      <xdr:row>40</xdr:row>
      <xdr:rowOff>148046</xdr:rowOff>
    </xdr:to>
    <xdr:cxnSp macro="">
      <xdr:nvCxnSpPr>
        <xdr:cNvPr id="137" name="直線コネクタ 136">
          <a:extLst>
            <a:ext uri="{FF2B5EF4-FFF2-40B4-BE49-F238E27FC236}">
              <a16:creationId xmlns:a16="http://schemas.microsoft.com/office/drawing/2014/main" id="{0BEE6074-4DB6-4722-AA19-898798E47A7A}"/>
            </a:ext>
          </a:extLst>
        </xdr:cNvPr>
        <xdr:cNvCxnSpPr/>
      </xdr:nvCxnSpPr>
      <xdr:spPr>
        <a:xfrm>
          <a:off x="7886700" y="675204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97246</xdr:rowOff>
    </xdr:from>
    <xdr:to>
      <xdr:col>41</xdr:col>
      <xdr:colOff>101600</xdr:colOff>
      <xdr:row>41</xdr:row>
      <xdr:rowOff>27396</xdr:rowOff>
    </xdr:to>
    <xdr:sp macro="" textlink="">
      <xdr:nvSpPr>
        <xdr:cNvPr id="138" name="楕円 137">
          <a:extLst>
            <a:ext uri="{FF2B5EF4-FFF2-40B4-BE49-F238E27FC236}">
              <a16:creationId xmlns:a16="http://schemas.microsoft.com/office/drawing/2014/main" id="{C9867952-5456-40A9-A42F-0CB0B7863A87}"/>
            </a:ext>
          </a:extLst>
        </xdr:cNvPr>
        <xdr:cNvSpPr/>
      </xdr:nvSpPr>
      <xdr:spPr>
        <a:xfrm>
          <a:off x="7029450" y="67012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148046</xdr:rowOff>
    </xdr:from>
    <xdr:to>
      <xdr:col>45</xdr:col>
      <xdr:colOff>177800</xdr:colOff>
      <xdr:row>40</xdr:row>
      <xdr:rowOff>148046</xdr:rowOff>
    </xdr:to>
    <xdr:cxnSp macro="">
      <xdr:nvCxnSpPr>
        <xdr:cNvPr id="139" name="直線コネクタ 138">
          <a:extLst>
            <a:ext uri="{FF2B5EF4-FFF2-40B4-BE49-F238E27FC236}">
              <a16:creationId xmlns:a16="http://schemas.microsoft.com/office/drawing/2014/main" id="{8D927F0E-F28C-4EFD-A918-F029C943B7CD}"/>
            </a:ext>
          </a:extLst>
        </xdr:cNvPr>
        <xdr:cNvCxnSpPr/>
      </xdr:nvCxnSpPr>
      <xdr:spPr>
        <a:xfrm>
          <a:off x="7080250" y="675204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40" name="楕円 139">
          <a:extLst>
            <a:ext uri="{FF2B5EF4-FFF2-40B4-BE49-F238E27FC236}">
              <a16:creationId xmlns:a16="http://schemas.microsoft.com/office/drawing/2014/main" id="{C40D074B-CFB5-4839-83C7-9C36348B6A7C}"/>
            </a:ext>
          </a:extLst>
        </xdr:cNvPr>
        <xdr:cNvSpPr/>
      </xdr:nvSpPr>
      <xdr:spPr>
        <a:xfrm>
          <a:off x="6235700" y="6697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148046</xdr:rowOff>
    </xdr:to>
    <xdr:cxnSp macro="">
      <xdr:nvCxnSpPr>
        <xdr:cNvPr id="141" name="直線コネクタ 140">
          <a:extLst>
            <a:ext uri="{FF2B5EF4-FFF2-40B4-BE49-F238E27FC236}">
              <a16:creationId xmlns:a16="http://schemas.microsoft.com/office/drawing/2014/main" id="{4248AE72-3A8B-4B59-9C91-E4186B0D1EC0}"/>
            </a:ext>
          </a:extLst>
        </xdr:cNvPr>
        <xdr:cNvCxnSpPr/>
      </xdr:nvCxnSpPr>
      <xdr:spPr>
        <a:xfrm>
          <a:off x="6286500" y="6748780"/>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D58E415D-CDE6-4A57-85B7-5FE7877289D5}"/>
            </a:ext>
          </a:extLst>
        </xdr:cNvPr>
        <xdr:cNvSpPr txBox="1"/>
      </xdr:nvSpPr>
      <xdr:spPr>
        <a:xfrm>
          <a:off x="8458277" y="643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B12438F7-41EA-4B23-9DD5-5A5FB5F5E8D7}"/>
            </a:ext>
          </a:extLst>
        </xdr:cNvPr>
        <xdr:cNvSpPr txBox="1"/>
      </xdr:nvSpPr>
      <xdr:spPr>
        <a:xfrm>
          <a:off x="7677227" y="644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id="{9454D310-3CF9-4870-987E-EA65458A9CA6}"/>
            </a:ext>
          </a:extLst>
        </xdr:cNvPr>
        <xdr:cNvSpPr txBox="1"/>
      </xdr:nvSpPr>
      <xdr:spPr>
        <a:xfrm>
          <a:off x="6864427" y="647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B357A480-BAA9-4ADD-9B31-B8E52AD93172}"/>
            </a:ext>
          </a:extLst>
        </xdr:cNvPr>
        <xdr:cNvSpPr txBox="1"/>
      </xdr:nvSpPr>
      <xdr:spPr>
        <a:xfrm>
          <a:off x="6070677" y="645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18523</xdr:rowOff>
    </xdr:from>
    <xdr:ext cx="469744" cy="259045"/>
    <xdr:sp macro="" textlink="">
      <xdr:nvSpPr>
        <xdr:cNvPr id="146" name="n_1mainValue【図書館】&#10;一人当たり面積">
          <a:extLst>
            <a:ext uri="{FF2B5EF4-FFF2-40B4-BE49-F238E27FC236}">
              <a16:creationId xmlns:a16="http://schemas.microsoft.com/office/drawing/2014/main" id="{3BF17D85-1392-4B53-89D5-533E466EAF71}"/>
            </a:ext>
          </a:extLst>
        </xdr:cNvPr>
        <xdr:cNvSpPr txBox="1"/>
      </xdr:nvSpPr>
      <xdr:spPr>
        <a:xfrm>
          <a:off x="8458277" y="678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18523</xdr:rowOff>
    </xdr:from>
    <xdr:ext cx="469744" cy="259045"/>
    <xdr:sp macro="" textlink="">
      <xdr:nvSpPr>
        <xdr:cNvPr id="147" name="n_2mainValue【図書館】&#10;一人当たり面積">
          <a:extLst>
            <a:ext uri="{FF2B5EF4-FFF2-40B4-BE49-F238E27FC236}">
              <a16:creationId xmlns:a16="http://schemas.microsoft.com/office/drawing/2014/main" id="{0F4746E6-5E60-4173-90B3-49F905FB8394}"/>
            </a:ext>
          </a:extLst>
        </xdr:cNvPr>
        <xdr:cNvSpPr txBox="1"/>
      </xdr:nvSpPr>
      <xdr:spPr>
        <a:xfrm>
          <a:off x="7677227" y="678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18523</xdr:rowOff>
    </xdr:from>
    <xdr:ext cx="469744" cy="259045"/>
    <xdr:sp macro="" textlink="">
      <xdr:nvSpPr>
        <xdr:cNvPr id="148" name="n_3mainValue【図書館】&#10;一人当たり面積">
          <a:extLst>
            <a:ext uri="{FF2B5EF4-FFF2-40B4-BE49-F238E27FC236}">
              <a16:creationId xmlns:a16="http://schemas.microsoft.com/office/drawing/2014/main" id="{5A49301E-B1BA-44C0-AE1B-B727EF773B98}"/>
            </a:ext>
          </a:extLst>
        </xdr:cNvPr>
        <xdr:cNvSpPr txBox="1"/>
      </xdr:nvSpPr>
      <xdr:spPr>
        <a:xfrm>
          <a:off x="6864427" y="678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9" name="n_4mainValue【図書館】&#10;一人当たり面積">
          <a:extLst>
            <a:ext uri="{FF2B5EF4-FFF2-40B4-BE49-F238E27FC236}">
              <a16:creationId xmlns:a16="http://schemas.microsoft.com/office/drawing/2014/main" id="{1D814085-A70B-4582-8634-CE23DC2ECFD9}"/>
            </a:ext>
          </a:extLst>
        </xdr:cNvPr>
        <xdr:cNvSpPr txBox="1"/>
      </xdr:nvSpPr>
      <xdr:spPr>
        <a:xfrm>
          <a:off x="6070677" y="678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AC3E938-78F4-46FC-B49E-61AEC4AC3D49}"/>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2321415A-D15A-4B84-A842-370C86D58F43}"/>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7B017E3-89F2-4316-903C-5751463273CD}"/>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FABF0552-36D4-487B-84FE-CEA19960DC44}"/>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A2A61175-C14A-4748-98BC-E044DF3FE2E4}"/>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864A20C-811B-4C26-97A0-04A2BE8F2526}"/>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9B1B2D09-CB33-4062-BD3F-85D3E44D87FC}"/>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22366E4-B1FA-41E8-9FEE-7023F882ACF5}"/>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BC54D466-B676-409E-876A-E6F8A74728F2}"/>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FF03253-1E89-4C17-A1D0-13034C887B22}"/>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45157E47-CCBA-422F-ABCF-FC3EC1B56AD2}"/>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5074C3C0-5A94-4730-8C1F-531BB2BCF8AA}"/>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EF28ABA9-0BFC-4721-A4E2-ACCCE533ECBC}"/>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F5C02B23-2F84-4277-9367-C1EF0B6EBC6C}"/>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BAC072BA-7CB7-4748-8D5F-238123F77FC4}"/>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D21D971-EA50-4BEE-906F-69B019283F14}"/>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B7E7DA3C-04EE-4FF6-AF7A-2232A38DD82B}"/>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C8AB7C0F-E2CC-4C00-A5A5-DF52526C8C48}"/>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B3ADD882-60EE-4ADA-9DAF-01956AFA3380}"/>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F4B983F-2431-4EED-80BB-5BC189FE7213}"/>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17D70EE6-49B1-4B3C-B344-95BF18452EBA}"/>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13A3C9C6-5CFB-4220-89AD-80539AAA5E8F}"/>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DBAC033B-37B0-4DB0-BF81-D97752CF9580}"/>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3BC93EEA-AE9C-49B8-B8DE-E683C78C914A}"/>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B6F862ED-3FF1-447C-B21E-E237C0164F67}"/>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078497B4-62CB-4509-AA0B-D1C616668988}"/>
            </a:ext>
          </a:extLst>
        </xdr:cNvPr>
        <xdr:cNvCxnSpPr/>
      </xdr:nvCxnSpPr>
      <xdr:spPr>
        <a:xfrm flipV="1">
          <a:off x="4177665" y="9302750"/>
          <a:ext cx="0" cy="139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B67AAD86-EDA3-4C0A-975B-A94E165CF7A9}"/>
            </a:ext>
          </a:extLst>
        </xdr:cNvPr>
        <xdr:cNvSpPr txBox="1"/>
      </xdr:nvSpPr>
      <xdr:spPr>
        <a:xfrm>
          <a:off x="4216400" y="107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95DA3AB9-1D3C-4199-9969-853648D8EB02}"/>
            </a:ext>
          </a:extLst>
        </xdr:cNvPr>
        <xdr:cNvCxnSpPr/>
      </xdr:nvCxnSpPr>
      <xdr:spPr>
        <a:xfrm>
          <a:off x="4108450" y="10697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220EC3E8-6887-4BDD-B6A4-352554EBE78C}"/>
            </a:ext>
          </a:extLst>
        </xdr:cNvPr>
        <xdr:cNvSpPr txBox="1"/>
      </xdr:nvSpPr>
      <xdr:spPr>
        <a:xfrm>
          <a:off x="4216400" y="908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6B8D19B5-F6E7-43FA-8DC6-65CEDE438C58}"/>
            </a:ext>
          </a:extLst>
        </xdr:cNvPr>
        <xdr:cNvCxnSpPr/>
      </xdr:nvCxnSpPr>
      <xdr:spPr>
        <a:xfrm>
          <a:off x="4108450" y="930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C87B3BA3-FBE7-4215-A525-A969BB659B7D}"/>
            </a:ext>
          </a:extLst>
        </xdr:cNvPr>
        <xdr:cNvSpPr txBox="1"/>
      </xdr:nvSpPr>
      <xdr:spPr>
        <a:xfrm>
          <a:off x="42164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C3169732-516B-489E-95DF-EEAF902F6570}"/>
            </a:ext>
          </a:extLst>
        </xdr:cNvPr>
        <xdr:cNvSpPr/>
      </xdr:nvSpPr>
      <xdr:spPr>
        <a:xfrm>
          <a:off x="4127500" y="10146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27591BEE-7963-482D-88FE-639617B3A09C}"/>
            </a:ext>
          </a:extLst>
        </xdr:cNvPr>
        <xdr:cNvSpPr/>
      </xdr:nvSpPr>
      <xdr:spPr>
        <a:xfrm>
          <a:off x="3384550" y="101133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3F1106EE-789A-4AA3-A19A-26394CE16668}"/>
            </a:ext>
          </a:extLst>
        </xdr:cNvPr>
        <xdr:cNvSpPr/>
      </xdr:nvSpPr>
      <xdr:spPr>
        <a:xfrm>
          <a:off x="2571750" y="1012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BBDD941A-94B4-4738-8C2A-E5A9C0D94AC8}"/>
            </a:ext>
          </a:extLst>
        </xdr:cNvPr>
        <xdr:cNvSpPr/>
      </xdr:nvSpPr>
      <xdr:spPr>
        <a:xfrm>
          <a:off x="1778000" y="1010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42FC7A56-647F-4649-A473-480ED62AC375}"/>
            </a:ext>
          </a:extLst>
        </xdr:cNvPr>
        <xdr:cNvSpPr/>
      </xdr:nvSpPr>
      <xdr:spPr>
        <a:xfrm>
          <a:off x="984250" y="100560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91C0E06-5F68-4F7F-91CD-A155C0C0BFC7}"/>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E514AE6-FEBC-4494-8BAE-31A754D11EB4}"/>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2B629E8-597F-4F11-9585-09FC06273646}"/>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679FFE0-0228-4965-B1CB-5900536AD7A5}"/>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26C3273-344E-4201-A232-F8F34D4F2206}"/>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128815</xdr:rowOff>
    </xdr:from>
    <xdr:to>
      <xdr:col>24</xdr:col>
      <xdr:colOff>114300</xdr:colOff>
      <xdr:row>62</xdr:row>
      <xdr:rowOff>58965</xdr:rowOff>
    </xdr:to>
    <xdr:sp macro="" textlink="">
      <xdr:nvSpPr>
        <xdr:cNvPr id="191" name="楕円 190">
          <a:extLst>
            <a:ext uri="{FF2B5EF4-FFF2-40B4-BE49-F238E27FC236}">
              <a16:creationId xmlns:a16="http://schemas.microsoft.com/office/drawing/2014/main" id="{44DA4D9B-9FA2-4CCF-AF92-EB4B51E8BC13}"/>
            </a:ext>
          </a:extLst>
        </xdr:cNvPr>
        <xdr:cNvSpPr/>
      </xdr:nvSpPr>
      <xdr:spPr>
        <a:xfrm>
          <a:off x="4127500" y="101999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107242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3A7EE258-9C2B-4EB9-A666-937C353FF67C}"/>
            </a:ext>
          </a:extLst>
        </xdr:cNvPr>
        <xdr:cNvSpPr txBox="1"/>
      </xdr:nvSpPr>
      <xdr:spPr>
        <a:xfrm>
          <a:off x="4216400" y="1017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114119</xdr:rowOff>
    </xdr:from>
    <xdr:to>
      <xdr:col>20</xdr:col>
      <xdr:colOff>38100</xdr:colOff>
      <xdr:row>62</xdr:row>
      <xdr:rowOff>44269</xdr:rowOff>
    </xdr:to>
    <xdr:sp macro="" textlink="">
      <xdr:nvSpPr>
        <xdr:cNvPr id="193" name="楕円 192">
          <a:extLst>
            <a:ext uri="{FF2B5EF4-FFF2-40B4-BE49-F238E27FC236}">
              <a16:creationId xmlns:a16="http://schemas.microsoft.com/office/drawing/2014/main" id="{DB0FD944-9A23-4612-BC31-28D95DF0DE3C}"/>
            </a:ext>
          </a:extLst>
        </xdr:cNvPr>
        <xdr:cNvSpPr/>
      </xdr:nvSpPr>
      <xdr:spPr>
        <a:xfrm>
          <a:off x="3384550" y="101852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164919</xdr:rowOff>
    </xdr:from>
    <xdr:to>
      <xdr:col>24</xdr:col>
      <xdr:colOff>63500</xdr:colOff>
      <xdr:row>62</xdr:row>
      <xdr:rowOff>8165</xdr:rowOff>
    </xdr:to>
    <xdr:cxnSp macro="">
      <xdr:nvCxnSpPr>
        <xdr:cNvPr id="194" name="直線コネクタ 193">
          <a:extLst>
            <a:ext uri="{FF2B5EF4-FFF2-40B4-BE49-F238E27FC236}">
              <a16:creationId xmlns:a16="http://schemas.microsoft.com/office/drawing/2014/main" id="{90AD7DFF-BA66-4C69-AA7B-FE744D1EC744}"/>
            </a:ext>
          </a:extLst>
        </xdr:cNvPr>
        <xdr:cNvCxnSpPr/>
      </xdr:nvCxnSpPr>
      <xdr:spPr>
        <a:xfrm>
          <a:off x="3429000" y="10236019"/>
          <a:ext cx="749300" cy="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xdr:rowOff>
    </xdr:from>
    <xdr:to>
      <xdr:col>15</xdr:col>
      <xdr:colOff>101600</xdr:colOff>
      <xdr:row>62</xdr:row>
      <xdr:rowOff>106317</xdr:rowOff>
    </xdr:to>
    <xdr:sp macro="" textlink="">
      <xdr:nvSpPr>
        <xdr:cNvPr id="195" name="楕円 194">
          <a:extLst>
            <a:ext uri="{FF2B5EF4-FFF2-40B4-BE49-F238E27FC236}">
              <a16:creationId xmlns:a16="http://schemas.microsoft.com/office/drawing/2014/main" id="{62BD41A6-9BE2-469E-9B07-4EA682512543}"/>
            </a:ext>
          </a:extLst>
        </xdr:cNvPr>
        <xdr:cNvSpPr/>
      </xdr:nvSpPr>
      <xdr:spPr>
        <a:xfrm>
          <a:off x="257175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164919</xdr:rowOff>
    </xdr:from>
    <xdr:to>
      <xdr:col>19</xdr:col>
      <xdr:colOff>177800</xdr:colOff>
      <xdr:row>62</xdr:row>
      <xdr:rowOff>55517</xdr:rowOff>
    </xdr:to>
    <xdr:cxnSp macro="">
      <xdr:nvCxnSpPr>
        <xdr:cNvPr id="196" name="直線コネクタ 195">
          <a:extLst>
            <a:ext uri="{FF2B5EF4-FFF2-40B4-BE49-F238E27FC236}">
              <a16:creationId xmlns:a16="http://schemas.microsoft.com/office/drawing/2014/main" id="{ACBB762D-0257-4DC6-BF24-52BB9574E374}"/>
            </a:ext>
          </a:extLst>
        </xdr:cNvPr>
        <xdr:cNvCxnSpPr/>
      </xdr:nvCxnSpPr>
      <xdr:spPr>
        <a:xfrm flipV="1">
          <a:off x="2622550" y="10236019"/>
          <a:ext cx="80645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25944</xdr:rowOff>
    </xdr:from>
    <xdr:to>
      <xdr:col>10</xdr:col>
      <xdr:colOff>165100</xdr:colOff>
      <xdr:row>62</xdr:row>
      <xdr:rowOff>127544</xdr:rowOff>
    </xdr:to>
    <xdr:sp macro="" textlink="">
      <xdr:nvSpPr>
        <xdr:cNvPr id="197" name="楕円 196">
          <a:extLst>
            <a:ext uri="{FF2B5EF4-FFF2-40B4-BE49-F238E27FC236}">
              <a16:creationId xmlns:a16="http://schemas.microsoft.com/office/drawing/2014/main" id="{32634FFE-377D-418B-83D1-252E218D8BE6}"/>
            </a:ext>
          </a:extLst>
        </xdr:cNvPr>
        <xdr:cNvSpPr/>
      </xdr:nvSpPr>
      <xdr:spPr>
        <a:xfrm>
          <a:off x="1778000" y="1026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55517</xdr:rowOff>
    </xdr:from>
    <xdr:to>
      <xdr:col>15</xdr:col>
      <xdr:colOff>50800</xdr:colOff>
      <xdr:row>62</xdr:row>
      <xdr:rowOff>76744</xdr:rowOff>
    </xdr:to>
    <xdr:cxnSp macro="">
      <xdr:nvCxnSpPr>
        <xdr:cNvPr id="198" name="直線コネクタ 197">
          <a:extLst>
            <a:ext uri="{FF2B5EF4-FFF2-40B4-BE49-F238E27FC236}">
              <a16:creationId xmlns:a16="http://schemas.microsoft.com/office/drawing/2014/main" id="{79C2CE6B-093F-494E-95FD-7424E85103A3}"/>
            </a:ext>
          </a:extLst>
        </xdr:cNvPr>
        <xdr:cNvCxnSpPr/>
      </xdr:nvCxnSpPr>
      <xdr:spPr>
        <a:xfrm flipV="1">
          <a:off x="1828800" y="10291717"/>
          <a:ext cx="7937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150041</xdr:rowOff>
    </xdr:from>
    <xdr:to>
      <xdr:col>6</xdr:col>
      <xdr:colOff>38100</xdr:colOff>
      <xdr:row>62</xdr:row>
      <xdr:rowOff>80191</xdr:rowOff>
    </xdr:to>
    <xdr:sp macro="" textlink="">
      <xdr:nvSpPr>
        <xdr:cNvPr id="199" name="楕円 198">
          <a:extLst>
            <a:ext uri="{FF2B5EF4-FFF2-40B4-BE49-F238E27FC236}">
              <a16:creationId xmlns:a16="http://schemas.microsoft.com/office/drawing/2014/main" id="{C69E0D50-994D-4B91-8609-67FC53898FAF}"/>
            </a:ext>
          </a:extLst>
        </xdr:cNvPr>
        <xdr:cNvSpPr/>
      </xdr:nvSpPr>
      <xdr:spPr>
        <a:xfrm>
          <a:off x="984250" y="102211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29391</xdr:rowOff>
    </xdr:from>
    <xdr:to>
      <xdr:col>10</xdr:col>
      <xdr:colOff>114300</xdr:colOff>
      <xdr:row>62</xdr:row>
      <xdr:rowOff>76744</xdr:rowOff>
    </xdr:to>
    <xdr:cxnSp macro="">
      <xdr:nvCxnSpPr>
        <xdr:cNvPr id="200" name="直線コネクタ 199">
          <a:extLst>
            <a:ext uri="{FF2B5EF4-FFF2-40B4-BE49-F238E27FC236}">
              <a16:creationId xmlns:a16="http://schemas.microsoft.com/office/drawing/2014/main" id="{7615CF59-9398-46D5-8807-BFBEE0F51C0D}"/>
            </a:ext>
          </a:extLst>
        </xdr:cNvPr>
        <xdr:cNvCxnSpPr/>
      </xdr:nvCxnSpPr>
      <xdr:spPr>
        <a:xfrm>
          <a:off x="1028700" y="10265591"/>
          <a:ext cx="8001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E05E71F8-9DEB-443D-9557-9EAA5E9D9E22}"/>
            </a:ext>
          </a:extLst>
        </xdr:cNvPr>
        <xdr:cNvSpPr txBox="1"/>
      </xdr:nvSpPr>
      <xdr:spPr>
        <a:xfrm>
          <a:off x="3239144" y="9901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D8C6BBC6-6C4D-4A43-AD6B-419F78FA9ABA}"/>
            </a:ext>
          </a:extLst>
        </xdr:cNvPr>
        <xdr:cNvSpPr txBox="1"/>
      </xdr:nvSpPr>
      <xdr:spPr>
        <a:xfrm>
          <a:off x="2439044" y="990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id="{AE014BBF-9983-4471-B303-E60D06115C1F}"/>
            </a:ext>
          </a:extLst>
        </xdr:cNvPr>
        <xdr:cNvSpPr txBox="1"/>
      </xdr:nvSpPr>
      <xdr:spPr>
        <a:xfrm>
          <a:off x="1645294" y="9893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B956A05E-58DC-445B-AF31-7D5F3A19BE13}"/>
            </a:ext>
          </a:extLst>
        </xdr:cNvPr>
        <xdr:cNvSpPr txBox="1"/>
      </xdr:nvSpPr>
      <xdr:spPr>
        <a:xfrm>
          <a:off x="851544" y="9837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35396</xdr:rowOff>
    </xdr:from>
    <xdr:ext cx="405111" cy="259045"/>
    <xdr:sp macro="" textlink="">
      <xdr:nvSpPr>
        <xdr:cNvPr id="205" name="n_1mainValue【体育館・プール】&#10;有形固定資産減価償却率">
          <a:extLst>
            <a:ext uri="{FF2B5EF4-FFF2-40B4-BE49-F238E27FC236}">
              <a16:creationId xmlns:a16="http://schemas.microsoft.com/office/drawing/2014/main" id="{97A00015-AF6C-4526-9E20-618B214A6502}"/>
            </a:ext>
          </a:extLst>
        </xdr:cNvPr>
        <xdr:cNvSpPr txBox="1"/>
      </xdr:nvSpPr>
      <xdr:spPr>
        <a:xfrm>
          <a:off x="3239144" y="10271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97444</xdr:rowOff>
    </xdr:from>
    <xdr:ext cx="405111" cy="259045"/>
    <xdr:sp macro="" textlink="">
      <xdr:nvSpPr>
        <xdr:cNvPr id="206" name="n_2mainValue【体育館・プール】&#10;有形固定資産減価償却率">
          <a:extLst>
            <a:ext uri="{FF2B5EF4-FFF2-40B4-BE49-F238E27FC236}">
              <a16:creationId xmlns:a16="http://schemas.microsoft.com/office/drawing/2014/main" id="{FD0FEC88-047B-40B8-8E28-0A7A66DCA550}"/>
            </a:ext>
          </a:extLst>
        </xdr:cNvPr>
        <xdr:cNvSpPr txBox="1"/>
      </xdr:nvSpPr>
      <xdr:spPr>
        <a:xfrm>
          <a:off x="2439044" y="10333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118671</xdr:rowOff>
    </xdr:from>
    <xdr:ext cx="405111" cy="259045"/>
    <xdr:sp macro="" textlink="">
      <xdr:nvSpPr>
        <xdr:cNvPr id="207" name="n_3mainValue【体育館・プール】&#10;有形固定資産減価償却率">
          <a:extLst>
            <a:ext uri="{FF2B5EF4-FFF2-40B4-BE49-F238E27FC236}">
              <a16:creationId xmlns:a16="http://schemas.microsoft.com/office/drawing/2014/main" id="{C6EE34E0-F75E-4235-AA9C-348680E88E1F}"/>
            </a:ext>
          </a:extLst>
        </xdr:cNvPr>
        <xdr:cNvSpPr txBox="1"/>
      </xdr:nvSpPr>
      <xdr:spPr>
        <a:xfrm>
          <a:off x="1645294" y="1035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71318</xdr:rowOff>
    </xdr:from>
    <xdr:ext cx="405111" cy="259045"/>
    <xdr:sp macro="" textlink="">
      <xdr:nvSpPr>
        <xdr:cNvPr id="208" name="n_4mainValue【体育館・プール】&#10;有形固定資産減価償却率">
          <a:extLst>
            <a:ext uri="{FF2B5EF4-FFF2-40B4-BE49-F238E27FC236}">
              <a16:creationId xmlns:a16="http://schemas.microsoft.com/office/drawing/2014/main" id="{E6140BD7-1735-46EC-8824-B0E366868E9F}"/>
            </a:ext>
          </a:extLst>
        </xdr:cNvPr>
        <xdr:cNvSpPr txBox="1"/>
      </xdr:nvSpPr>
      <xdr:spPr>
        <a:xfrm>
          <a:off x="851544" y="10307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AA70F39-3B0F-45E0-B056-B2F7620B1EFF}"/>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DB0C313-66D2-4DA4-9002-B0724CF394F0}"/>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C570B88-5DAB-46DB-B1D0-7C61891ECB3C}"/>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5F740CD-EC6C-4CDB-961F-DF44F490ED7C}"/>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A89D9E2-1524-4D3E-9A5D-B5568D96ACF0}"/>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A3242F7-9519-494E-BE89-75927BD4E166}"/>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B7D2A736-419A-4340-9849-B2E8874F13AC}"/>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46E7142-DF91-4ECD-A87F-14CF53CD48EB}"/>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15F0396-BFCC-461A-8245-39D74E22E83B}"/>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E7A48EAA-647F-4ADC-A3D0-16890644D297}"/>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32C6E359-BE48-4824-A410-C1D6CF6CF3C1}"/>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D523C85C-BD06-409E-A5FB-9A6D8163CE7D}"/>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143FD433-22F0-4010-8D87-BE0D17043BEB}"/>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2B2184BB-6CC9-4EF8-8ABA-78292EB711FB}"/>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52F4BC1C-6D9F-4450-A1E2-3441FDB9FE88}"/>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BC3BFC57-606F-465E-943C-C3B7496A4F93}"/>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49EC593B-EFB5-40ED-BDDF-B2C517CD8405}"/>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8133C496-4D56-4184-9C75-39E3DA0CAD1E}"/>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28E9DEF7-A441-4F3B-9EAA-80A2B79B38E4}"/>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7536782F-7997-47CB-99DC-556BD6423B0D}"/>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B90AFA8-A2C6-49B1-8A3F-7B2E322F5332}"/>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2E09E645-B312-4A5B-9F2A-A789978ADEB6}"/>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2D3001A9-EBE4-4B1E-9E96-FFED91A6931A}"/>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1500745E-F279-49A2-8286-DA62750C8106}"/>
            </a:ext>
          </a:extLst>
        </xdr:cNvPr>
        <xdr:cNvCxnSpPr/>
      </xdr:nvCxnSpPr>
      <xdr:spPr>
        <a:xfrm flipV="1">
          <a:off x="9429115" y="9156700"/>
          <a:ext cx="0" cy="138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9BBF68E8-D3B0-4B6F-87D3-934E905B56F6}"/>
            </a:ext>
          </a:extLst>
        </xdr:cNvPr>
        <xdr:cNvSpPr txBox="1"/>
      </xdr:nvSpPr>
      <xdr:spPr>
        <a:xfrm>
          <a:off x="9467850"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C080540B-6904-41D2-9176-84840D2577BE}"/>
            </a:ext>
          </a:extLst>
        </xdr:cNvPr>
        <xdr:cNvCxnSpPr/>
      </xdr:nvCxnSpPr>
      <xdr:spPr>
        <a:xfrm>
          <a:off x="9359900" y="10546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E9F7AA70-F94D-4412-B204-F8794AFD69E7}"/>
            </a:ext>
          </a:extLst>
        </xdr:cNvPr>
        <xdr:cNvSpPr txBox="1"/>
      </xdr:nvSpPr>
      <xdr:spPr>
        <a:xfrm>
          <a:off x="9467850" y="893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38E5B86F-740E-484C-A5F6-5258E55FEB38}"/>
            </a:ext>
          </a:extLst>
        </xdr:cNvPr>
        <xdr:cNvCxnSpPr/>
      </xdr:nvCxnSpPr>
      <xdr:spPr>
        <a:xfrm>
          <a:off x="9359900" y="915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7" name="【体育館・プール】&#10;一人当たり面積平均値テキスト">
          <a:extLst>
            <a:ext uri="{FF2B5EF4-FFF2-40B4-BE49-F238E27FC236}">
              <a16:creationId xmlns:a16="http://schemas.microsoft.com/office/drawing/2014/main" id="{11A0DFD9-7A70-40F2-A309-A8764F28154D}"/>
            </a:ext>
          </a:extLst>
        </xdr:cNvPr>
        <xdr:cNvSpPr txBox="1"/>
      </xdr:nvSpPr>
      <xdr:spPr>
        <a:xfrm>
          <a:off x="9467850" y="10046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F2AD7B72-E01E-4420-84C1-A8E9B3A01B8A}"/>
            </a:ext>
          </a:extLst>
        </xdr:cNvPr>
        <xdr:cNvSpPr/>
      </xdr:nvSpPr>
      <xdr:spPr>
        <a:xfrm>
          <a:off x="9398000" y="100685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4171650F-FA29-462F-957B-C452947A8D21}"/>
            </a:ext>
          </a:extLst>
        </xdr:cNvPr>
        <xdr:cNvSpPr/>
      </xdr:nvSpPr>
      <xdr:spPr>
        <a:xfrm>
          <a:off x="8636000" y="10069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66C0E1D2-AC0B-4FA7-A96B-5FAAE6829199}"/>
            </a:ext>
          </a:extLst>
        </xdr:cNvPr>
        <xdr:cNvSpPr/>
      </xdr:nvSpPr>
      <xdr:spPr>
        <a:xfrm>
          <a:off x="7842250" y="10097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2B3C13E4-B47E-4262-883C-2B8A58DF08ED}"/>
            </a:ext>
          </a:extLst>
        </xdr:cNvPr>
        <xdr:cNvSpPr/>
      </xdr:nvSpPr>
      <xdr:spPr>
        <a:xfrm>
          <a:off x="7029450" y="1010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4E2B7F00-40FF-43BF-AAB7-CDAC290B80A2}"/>
            </a:ext>
          </a:extLst>
        </xdr:cNvPr>
        <xdr:cNvSpPr/>
      </xdr:nvSpPr>
      <xdr:spPr>
        <a:xfrm>
          <a:off x="6235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BDF4F20-A56B-4D38-A1A0-9F102027C1B3}"/>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3081D24-C2F6-471B-AED0-74CAC443C3B1}"/>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F9C6E96-C564-4A12-B36B-4306171A9AC3}"/>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E229CE6-EDF0-4E4E-B510-C5DCA4671B99}"/>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0D57B5F-E069-4CDB-8315-FB84A049AEF9}"/>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107950</xdr:rowOff>
    </xdr:from>
    <xdr:to>
      <xdr:col>55</xdr:col>
      <xdr:colOff>50800</xdr:colOff>
      <xdr:row>61</xdr:row>
      <xdr:rowOff>38100</xdr:rowOff>
    </xdr:to>
    <xdr:sp macro="" textlink="">
      <xdr:nvSpPr>
        <xdr:cNvPr id="248" name="楕円 247">
          <a:extLst>
            <a:ext uri="{FF2B5EF4-FFF2-40B4-BE49-F238E27FC236}">
              <a16:creationId xmlns:a16="http://schemas.microsoft.com/office/drawing/2014/main" id="{EB2BFB22-A754-4CE7-8FEA-DBC11E193332}"/>
            </a:ext>
          </a:extLst>
        </xdr:cNvPr>
        <xdr:cNvSpPr/>
      </xdr:nvSpPr>
      <xdr:spPr>
        <a:xfrm>
          <a:off x="9398000" y="10013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130827</xdr:rowOff>
    </xdr:from>
    <xdr:ext cx="469744" cy="259045"/>
    <xdr:sp macro="" textlink="">
      <xdr:nvSpPr>
        <xdr:cNvPr id="249" name="【体育館・プール】&#10;一人当たり面積該当値テキスト">
          <a:extLst>
            <a:ext uri="{FF2B5EF4-FFF2-40B4-BE49-F238E27FC236}">
              <a16:creationId xmlns:a16="http://schemas.microsoft.com/office/drawing/2014/main" id="{7544F2E0-1C5A-4B8D-9AF9-9B8030959E1D}"/>
            </a:ext>
          </a:extLst>
        </xdr:cNvPr>
        <xdr:cNvSpPr txBox="1"/>
      </xdr:nvSpPr>
      <xdr:spPr>
        <a:xfrm>
          <a:off x="9467850"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113030</xdr:rowOff>
    </xdr:from>
    <xdr:to>
      <xdr:col>50</xdr:col>
      <xdr:colOff>165100</xdr:colOff>
      <xdr:row>61</xdr:row>
      <xdr:rowOff>43180</xdr:rowOff>
    </xdr:to>
    <xdr:sp macro="" textlink="">
      <xdr:nvSpPr>
        <xdr:cNvPr id="250" name="楕円 249">
          <a:extLst>
            <a:ext uri="{FF2B5EF4-FFF2-40B4-BE49-F238E27FC236}">
              <a16:creationId xmlns:a16="http://schemas.microsoft.com/office/drawing/2014/main" id="{7F3031F9-459E-4400-A4E3-41F513FC09E2}"/>
            </a:ext>
          </a:extLst>
        </xdr:cNvPr>
        <xdr:cNvSpPr/>
      </xdr:nvSpPr>
      <xdr:spPr>
        <a:xfrm>
          <a:off x="8636000" y="10019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158750</xdr:rowOff>
    </xdr:from>
    <xdr:to>
      <xdr:col>55</xdr:col>
      <xdr:colOff>0</xdr:colOff>
      <xdr:row>60</xdr:row>
      <xdr:rowOff>163830</xdr:rowOff>
    </xdr:to>
    <xdr:cxnSp macro="">
      <xdr:nvCxnSpPr>
        <xdr:cNvPr id="251" name="直線コネクタ 250">
          <a:extLst>
            <a:ext uri="{FF2B5EF4-FFF2-40B4-BE49-F238E27FC236}">
              <a16:creationId xmlns:a16="http://schemas.microsoft.com/office/drawing/2014/main" id="{4046601A-6AEA-4148-841F-8185B02642C5}"/>
            </a:ext>
          </a:extLst>
        </xdr:cNvPr>
        <xdr:cNvCxnSpPr/>
      </xdr:nvCxnSpPr>
      <xdr:spPr>
        <a:xfrm flipV="1">
          <a:off x="8686800" y="10064750"/>
          <a:ext cx="7429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110490</xdr:rowOff>
    </xdr:from>
    <xdr:to>
      <xdr:col>46</xdr:col>
      <xdr:colOff>38100</xdr:colOff>
      <xdr:row>61</xdr:row>
      <xdr:rowOff>40640</xdr:rowOff>
    </xdr:to>
    <xdr:sp macro="" textlink="">
      <xdr:nvSpPr>
        <xdr:cNvPr id="252" name="楕円 251">
          <a:extLst>
            <a:ext uri="{FF2B5EF4-FFF2-40B4-BE49-F238E27FC236}">
              <a16:creationId xmlns:a16="http://schemas.microsoft.com/office/drawing/2014/main" id="{23AB51B7-58B8-4BF9-A151-F644ACC650C5}"/>
            </a:ext>
          </a:extLst>
        </xdr:cNvPr>
        <xdr:cNvSpPr/>
      </xdr:nvSpPr>
      <xdr:spPr>
        <a:xfrm>
          <a:off x="7842250" y="100164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161290</xdr:rowOff>
    </xdr:from>
    <xdr:to>
      <xdr:col>50</xdr:col>
      <xdr:colOff>114300</xdr:colOff>
      <xdr:row>60</xdr:row>
      <xdr:rowOff>163830</xdr:rowOff>
    </xdr:to>
    <xdr:cxnSp macro="">
      <xdr:nvCxnSpPr>
        <xdr:cNvPr id="253" name="直線コネクタ 252">
          <a:extLst>
            <a:ext uri="{FF2B5EF4-FFF2-40B4-BE49-F238E27FC236}">
              <a16:creationId xmlns:a16="http://schemas.microsoft.com/office/drawing/2014/main" id="{F52BBD16-796D-4FA5-A4A9-D03CCEF0DF39}"/>
            </a:ext>
          </a:extLst>
        </xdr:cNvPr>
        <xdr:cNvCxnSpPr/>
      </xdr:nvCxnSpPr>
      <xdr:spPr>
        <a:xfrm>
          <a:off x="7886700" y="10067290"/>
          <a:ext cx="8001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113030</xdr:rowOff>
    </xdr:from>
    <xdr:to>
      <xdr:col>41</xdr:col>
      <xdr:colOff>101600</xdr:colOff>
      <xdr:row>61</xdr:row>
      <xdr:rowOff>43180</xdr:rowOff>
    </xdr:to>
    <xdr:sp macro="" textlink="">
      <xdr:nvSpPr>
        <xdr:cNvPr id="254" name="楕円 253">
          <a:extLst>
            <a:ext uri="{FF2B5EF4-FFF2-40B4-BE49-F238E27FC236}">
              <a16:creationId xmlns:a16="http://schemas.microsoft.com/office/drawing/2014/main" id="{63D339B0-1D3E-41D7-BAEE-AFDE2B01A2F4}"/>
            </a:ext>
          </a:extLst>
        </xdr:cNvPr>
        <xdr:cNvSpPr/>
      </xdr:nvSpPr>
      <xdr:spPr>
        <a:xfrm>
          <a:off x="7029450" y="10019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161290</xdr:rowOff>
    </xdr:from>
    <xdr:to>
      <xdr:col>45</xdr:col>
      <xdr:colOff>177800</xdr:colOff>
      <xdr:row>60</xdr:row>
      <xdr:rowOff>163830</xdr:rowOff>
    </xdr:to>
    <xdr:cxnSp macro="">
      <xdr:nvCxnSpPr>
        <xdr:cNvPr id="255" name="直線コネクタ 254">
          <a:extLst>
            <a:ext uri="{FF2B5EF4-FFF2-40B4-BE49-F238E27FC236}">
              <a16:creationId xmlns:a16="http://schemas.microsoft.com/office/drawing/2014/main" id="{FD3EBA9F-1376-44C4-84EF-4F095C77F5F3}"/>
            </a:ext>
          </a:extLst>
        </xdr:cNvPr>
        <xdr:cNvCxnSpPr/>
      </xdr:nvCxnSpPr>
      <xdr:spPr>
        <a:xfrm flipV="1">
          <a:off x="7080250" y="10067290"/>
          <a:ext cx="8064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109220</xdr:rowOff>
    </xdr:from>
    <xdr:to>
      <xdr:col>36</xdr:col>
      <xdr:colOff>165100</xdr:colOff>
      <xdr:row>61</xdr:row>
      <xdr:rowOff>39370</xdr:rowOff>
    </xdr:to>
    <xdr:sp macro="" textlink="">
      <xdr:nvSpPr>
        <xdr:cNvPr id="256" name="楕円 255">
          <a:extLst>
            <a:ext uri="{FF2B5EF4-FFF2-40B4-BE49-F238E27FC236}">
              <a16:creationId xmlns:a16="http://schemas.microsoft.com/office/drawing/2014/main" id="{745C8C1C-F9AB-468E-B3C9-B4716717D852}"/>
            </a:ext>
          </a:extLst>
        </xdr:cNvPr>
        <xdr:cNvSpPr/>
      </xdr:nvSpPr>
      <xdr:spPr>
        <a:xfrm>
          <a:off x="6235700" y="10015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160020</xdr:rowOff>
    </xdr:from>
    <xdr:to>
      <xdr:col>41</xdr:col>
      <xdr:colOff>50800</xdr:colOff>
      <xdr:row>60</xdr:row>
      <xdr:rowOff>163830</xdr:rowOff>
    </xdr:to>
    <xdr:cxnSp macro="">
      <xdr:nvCxnSpPr>
        <xdr:cNvPr id="257" name="直線コネクタ 256">
          <a:extLst>
            <a:ext uri="{FF2B5EF4-FFF2-40B4-BE49-F238E27FC236}">
              <a16:creationId xmlns:a16="http://schemas.microsoft.com/office/drawing/2014/main" id="{97C38D47-38A1-4961-BA10-00FEA1FDD71F}"/>
            </a:ext>
          </a:extLst>
        </xdr:cNvPr>
        <xdr:cNvCxnSpPr/>
      </xdr:nvCxnSpPr>
      <xdr:spPr>
        <a:xfrm>
          <a:off x="6286500" y="1006602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8" name="n_1aveValue【体育館・プール】&#10;一人当たり面積">
          <a:extLst>
            <a:ext uri="{FF2B5EF4-FFF2-40B4-BE49-F238E27FC236}">
              <a16:creationId xmlns:a16="http://schemas.microsoft.com/office/drawing/2014/main" id="{D1F30D1C-CE4F-4A6E-B38B-7AA398E74E3F}"/>
            </a:ext>
          </a:extLst>
        </xdr:cNvPr>
        <xdr:cNvSpPr txBox="1"/>
      </xdr:nvSpPr>
      <xdr:spPr>
        <a:xfrm>
          <a:off x="845827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9" name="n_2aveValue【体育館・プール】&#10;一人当たり面積">
          <a:extLst>
            <a:ext uri="{FF2B5EF4-FFF2-40B4-BE49-F238E27FC236}">
              <a16:creationId xmlns:a16="http://schemas.microsoft.com/office/drawing/2014/main" id="{958A5E45-8CF3-4BD3-AF4F-29C9F6279D39}"/>
            </a:ext>
          </a:extLst>
        </xdr:cNvPr>
        <xdr:cNvSpPr txBox="1"/>
      </xdr:nvSpPr>
      <xdr:spPr>
        <a:xfrm>
          <a:off x="76772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0" name="n_3aveValue【体育館・プール】&#10;一人当たり面積">
          <a:extLst>
            <a:ext uri="{FF2B5EF4-FFF2-40B4-BE49-F238E27FC236}">
              <a16:creationId xmlns:a16="http://schemas.microsoft.com/office/drawing/2014/main" id="{8BF8FDCB-A6D3-494E-A6ED-22C12A9FB7E1}"/>
            </a:ext>
          </a:extLst>
        </xdr:cNvPr>
        <xdr:cNvSpPr txBox="1"/>
      </xdr:nvSpPr>
      <xdr:spPr>
        <a:xfrm>
          <a:off x="68644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1" name="n_4aveValue【体育館・プール】&#10;一人当たり面積">
          <a:extLst>
            <a:ext uri="{FF2B5EF4-FFF2-40B4-BE49-F238E27FC236}">
              <a16:creationId xmlns:a16="http://schemas.microsoft.com/office/drawing/2014/main" id="{148291E5-469F-467B-92AC-DDF6F3620916}"/>
            </a:ext>
          </a:extLst>
        </xdr:cNvPr>
        <xdr:cNvSpPr txBox="1"/>
      </xdr:nvSpPr>
      <xdr:spPr>
        <a:xfrm>
          <a:off x="6070677" y="1020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59707</xdr:rowOff>
    </xdr:from>
    <xdr:ext cx="469744" cy="259045"/>
    <xdr:sp macro="" textlink="">
      <xdr:nvSpPr>
        <xdr:cNvPr id="262" name="n_1mainValue【体育館・プール】&#10;一人当たり面積">
          <a:extLst>
            <a:ext uri="{FF2B5EF4-FFF2-40B4-BE49-F238E27FC236}">
              <a16:creationId xmlns:a16="http://schemas.microsoft.com/office/drawing/2014/main" id="{898CD7CD-5428-42DA-9068-9BBB61FD35EA}"/>
            </a:ext>
          </a:extLst>
        </xdr:cNvPr>
        <xdr:cNvSpPr txBox="1"/>
      </xdr:nvSpPr>
      <xdr:spPr>
        <a:xfrm>
          <a:off x="8458277" y="980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57167</xdr:rowOff>
    </xdr:from>
    <xdr:ext cx="469744" cy="259045"/>
    <xdr:sp macro="" textlink="">
      <xdr:nvSpPr>
        <xdr:cNvPr id="263" name="n_2mainValue【体育館・プール】&#10;一人当たり面積">
          <a:extLst>
            <a:ext uri="{FF2B5EF4-FFF2-40B4-BE49-F238E27FC236}">
              <a16:creationId xmlns:a16="http://schemas.microsoft.com/office/drawing/2014/main" id="{4C1D30E6-07BF-43A4-9C0F-8720EB3B0C82}"/>
            </a:ext>
          </a:extLst>
        </xdr:cNvPr>
        <xdr:cNvSpPr txBox="1"/>
      </xdr:nvSpPr>
      <xdr:spPr>
        <a:xfrm>
          <a:off x="7677227" y="97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59707</xdr:rowOff>
    </xdr:from>
    <xdr:ext cx="469744" cy="259045"/>
    <xdr:sp macro="" textlink="">
      <xdr:nvSpPr>
        <xdr:cNvPr id="264" name="n_3mainValue【体育館・プール】&#10;一人当たり面積">
          <a:extLst>
            <a:ext uri="{FF2B5EF4-FFF2-40B4-BE49-F238E27FC236}">
              <a16:creationId xmlns:a16="http://schemas.microsoft.com/office/drawing/2014/main" id="{C7E887C5-8B11-44FD-A2EF-31141E342CE6}"/>
            </a:ext>
          </a:extLst>
        </xdr:cNvPr>
        <xdr:cNvSpPr txBox="1"/>
      </xdr:nvSpPr>
      <xdr:spPr>
        <a:xfrm>
          <a:off x="6864427" y="980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55897</xdr:rowOff>
    </xdr:from>
    <xdr:ext cx="469744" cy="259045"/>
    <xdr:sp macro="" textlink="">
      <xdr:nvSpPr>
        <xdr:cNvPr id="265" name="n_4mainValue【体育館・プール】&#10;一人当たり面積">
          <a:extLst>
            <a:ext uri="{FF2B5EF4-FFF2-40B4-BE49-F238E27FC236}">
              <a16:creationId xmlns:a16="http://schemas.microsoft.com/office/drawing/2014/main" id="{00C1C9FD-5D33-4F2F-82CB-877C56FEF44E}"/>
            </a:ext>
          </a:extLst>
        </xdr:cNvPr>
        <xdr:cNvSpPr txBox="1"/>
      </xdr:nvSpPr>
      <xdr:spPr>
        <a:xfrm>
          <a:off x="6070677" y="97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9FC836B-895E-4E93-8091-395A2867D079}"/>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7CA0258-7512-482A-ACAC-B786B73F5B35}"/>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1ACDC6B8-1B45-41A1-82FA-BCA216FC20AE}"/>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3B7D999-C498-44CA-89CC-4B6E37176557}"/>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D99FA7E-E201-4F8E-8E96-CAD9D36B57EA}"/>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2F2C9829-327B-486E-AB6C-33CB77511E61}"/>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7AEA466-47AF-4ABE-AE53-156D9B427A23}"/>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70345B50-BE7F-480C-834F-3C4BC5CE6A71}"/>
            </a:ext>
          </a:extLst>
        </xdr:cNvPr>
        <xdr:cNvSpPr/>
      </xdr:nvSpPr>
      <xdr:spPr>
        <a:xfrm>
          <a:off x="6858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A56893D7-7935-4B6D-B8C1-B8ED129BADFC}"/>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FD3ACE3A-D35D-4F38-9FE9-0B9614F282C4}"/>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ECF0D6CC-63F9-461A-A8D2-1ACE418103C1}"/>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EAD4AB75-8234-43C5-BC74-28625303304E}"/>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21D98695-D768-450F-BA8F-8D2CC27F97AD}"/>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1FD36A64-4A30-4E5F-86C4-19D404AF4C07}"/>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0E210F4D-93ED-4423-9A63-0CBF1F87BB8E}"/>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FB514604-CB6E-4BF0-972D-CF737CEA188B}"/>
            </a:ext>
          </a:extLst>
        </xdr:cNvPr>
        <xdr:cNvSpPr/>
      </xdr:nvSpPr>
      <xdr:spPr>
        <a:xfrm>
          <a:off x="595630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09F5E7FD-B384-4134-804A-D4740597C808}"/>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D567F371-1F8E-4E03-910C-7B966619580A}"/>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E47D9799-0E34-447C-81A8-B815E258D917}"/>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69AB20D1-4816-4222-ACE6-D2C9E6F3786D}"/>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4684B984-186D-461A-AF37-15466146DBCC}"/>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9D01F089-951E-4661-8794-43B4B77179AE}"/>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BB7067DC-FF63-47DE-A77E-D537B823B62C}"/>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B78A05A8-C644-4876-B19A-4A8367855B88}"/>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3C887DF0-5E13-4095-9D0E-BC92C4A8CB6B}"/>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97D61FAA-E98F-41AD-8531-986912E9800D}"/>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BBA26979-A8F3-4EDC-96EE-C5A95462001D}"/>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a:extLst>
            <a:ext uri="{FF2B5EF4-FFF2-40B4-BE49-F238E27FC236}">
              <a16:creationId xmlns:a16="http://schemas.microsoft.com/office/drawing/2014/main" id="{7FE5595D-178E-4568-9062-414D6B96BC56}"/>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4" name="テキスト ボックス 293">
          <a:extLst>
            <a:ext uri="{FF2B5EF4-FFF2-40B4-BE49-F238E27FC236}">
              <a16:creationId xmlns:a16="http://schemas.microsoft.com/office/drawing/2014/main" id="{C0D9A6CC-0401-4CA5-AFC0-7489FA9A7DAA}"/>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a:extLst>
            <a:ext uri="{FF2B5EF4-FFF2-40B4-BE49-F238E27FC236}">
              <a16:creationId xmlns:a16="http://schemas.microsoft.com/office/drawing/2014/main" id="{31413310-1440-4B9E-91DE-EC7F0F0918AC}"/>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a:extLst>
            <a:ext uri="{FF2B5EF4-FFF2-40B4-BE49-F238E27FC236}">
              <a16:creationId xmlns:a16="http://schemas.microsoft.com/office/drawing/2014/main" id="{47A8F8EF-4E7E-42E5-91D2-351EFA204C8F}"/>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a:extLst>
            <a:ext uri="{FF2B5EF4-FFF2-40B4-BE49-F238E27FC236}">
              <a16:creationId xmlns:a16="http://schemas.microsoft.com/office/drawing/2014/main" id="{D44088C3-8742-4956-8817-D8DBB7BDC0D2}"/>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a:extLst>
            <a:ext uri="{FF2B5EF4-FFF2-40B4-BE49-F238E27FC236}">
              <a16:creationId xmlns:a16="http://schemas.microsoft.com/office/drawing/2014/main" id="{A2F60567-4729-4831-852E-F15D6F9F10EC}"/>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a:extLst>
            <a:ext uri="{FF2B5EF4-FFF2-40B4-BE49-F238E27FC236}">
              <a16:creationId xmlns:a16="http://schemas.microsoft.com/office/drawing/2014/main" id="{4300D467-6646-4E94-A870-3F1E8D9A8EA4}"/>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a:extLst>
            <a:ext uri="{FF2B5EF4-FFF2-40B4-BE49-F238E27FC236}">
              <a16:creationId xmlns:a16="http://schemas.microsoft.com/office/drawing/2014/main" id="{40A78324-9E47-41B9-B72E-FDB7AF4EB4A0}"/>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a:extLst>
            <a:ext uri="{FF2B5EF4-FFF2-40B4-BE49-F238E27FC236}">
              <a16:creationId xmlns:a16="http://schemas.microsoft.com/office/drawing/2014/main" id="{132EE42C-6AF5-4A67-8875-101F821A7718}"/>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a:extLst>
            <a:ext uri="{FF2B5EF4-FFF2-40B4-BE49-F238E27FC236}">
              <a16:creationId xmlns:a16="http://schemas.microsoft.com/office/drawing/2014/main" id="{D397B1E4-434A-49E3-B543-15619113752A}"/>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a:extLst>
            <a:ext uri="{FF2B5EF4-FFF2-40B4-BE49-F238E27FC236}">
              <a16:creationId xmlns:a16="http://schemas.microsoft.com/office/drawing/2014/main" id="{3C5E9ACE-1744-4392-A8B2-35102EDF06CD}"/>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4" name="テキスト ボックス 303">
          <a:extLst>
            <a:ext uri="{FF2B5EF4-FFF2-40B4-BE49-F238E27FC236}">
              <a16:creationId xmlns:a16="http://schemas.microsoft.com/office/drawing/2014/main" id="{3E5D3368-A4D2-49A7-B94E-DDA2954CC611}"/>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a:extLst>
            <a:ext uri="{FF2B5EF4-FFF2-40B4-BE49-F238E27FC236}">
              <a16:creationId xmlns:a16="http://schemas.microsoft.com/office/drawing/2014/main" id="{7C264A0C-B191-4340-B271-698935B54140}"/>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id="{72C5EBBE-2CAE-40D1-B24E-72834758890C}"/>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7" name="直線コネクタ 306">
          <a:extLst>
            <a:ext uri="{FF2B5EF4-FFF2-40B4-BE49-F238E27FC236}">
              <a16:creationId xmlns:a16="http://schemas.microsoft.com/office/drawing/2014/main" id="{67531876-811E-4A2B-9CE9-CE92A448F253}"/>
            </a:ext>
          </a:extLst>
        </xdr:cNvPr>
        <xdr:cNvCxnSpPr/>
      </xdr:nvCxnSpPr>
      <xdr:spPr>
        <a:xfrm flipV="1">
          <a:off x="4177665" y="16497844"/>
          <a:ext cx="0" cy="1528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8" name="【市民会館】&#10;有形固定資産減価償却率最小値テキスト">
          <a:extLst>
            <a:ext uri="{FF2B5EF4-FFF2-40B4-BE49-F238E27FC236}">
              <a16:creationId xmlns:a16="http://schemas.microsoft.com/office/drawing/2014/main" id="{27D66C55-C46C-4D74-9842-593CF73CE677}"/>
            </a:ext>
          </a:extLst>
        </xdr:cNvPr>
        <xdr:cNvSpPr txBox="1"/>
      </xdr:nvSpPr>
      <xdr:spPr>
        <a:xfrm>
          <a:off x="4216400" y="180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9" name="直線コネクタ 308">
          <a:extLst>
            <a:ext uri="{FF2B5EF4-FFF2-40B4-BE49-F238E27FC236}">
              <a16:creationId xmlns:a16="http://schemas.microsoft.com/office/drawing/2014/main" id="{67608113-3A1F-40D1-838A-BCD3310569C8}"/>
            </a:ext>
          </a:extLst>
        </xdr:cNvPr>
        <xdr:cNvCxnSpPr/>
      </xdr:nvCxnSpPr>
      <xdr:spPr>
        <a:xfrm>
          <a:off x="4108450" y="18026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10" name="【市民会館】&#10;有形固定資産減価償却率最大値テキスト">
          <a:extLst>
            <a:ext uri="{FF2B5EF4-FFF2-40B4-BE49-F238E27FC236}">
              <a16:creationId xmlns:a16="http://schemas.microsoft.com/office/drawing/2014/main" id="{ACFEF6F9-CD9A-4CEA-BE99-CBFF32E45EE4}"/>
            </a:ext>
          </a:extLst>
        </xdr:cNvPr>
        <xdr:cNvSpPr txBox="1"/>
      </xdr:nvSpPr>
      <xdr:spPr>
        <a:xfrm>
          <a:off x="4216400" y="162794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1" name="直線コネクタ 310">
          <a:extLst>
            <a:ext uri="{FF2B5EF4-FFF2-40B4-BE49-F238E27FC236}">
              <a16:creationId xmlns:a16="http://schemas.microsoft.com/office/drawing/2014/main" id="{4CB7166F-D6D5-4FFB-9270-B0220EC670D1}"/>
            </a:ext>
          </a:extLst>
        </xdr:cNvPr>
        <xdr:cNvCxnSpPr/>
      </xdr:nvCxnSpPr>
      <xdr:spPr>
        <a:xfrm>
          <a:off x="4108450" y="164978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312" name="【市民会館】&#10;有形固定資産減価償却率平均値テキスト">
          <a:extLst>
            <a:ext uri="{FF2B5EF4-FFF2-40B4-BE49-F238E27FC236}">
              <a16:creationId xmlns:a16="http://schemas.microsoft.com/office/drawing/2014/main" id="{56417501-B90C-4409-B3B2-940503B2F19B}"/>
            </a:ext>
          </a:extLst>
        </xdr:cNvPr>
        <xdr:cNvSpPr txBox="1"/>
      </xdr:nvSpPr>
      <xdr:spPr>
        <a:xfrm>
          <a:off x="4216400" y="172578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3" name="フローチャート: 判断 312">
          <a:extLst>
            <a:ext uri="{FF2B5EF4-FFF2-40B4-BE49-F238E27FC236}">
              <a16:creationId xmlns:a16="http://schemas.microsoft.com/office/drawing/2014/main" id="{646FE780-8ED3-4923-8DDD-815C13A1BA42}"/>
            </a:ext>
          </a:extLst>
        </xdr:cNvPr>
        <xdr:cNvSpPr/>
      </xdr:nvSpPr>
      <xdr:spPr>
        <a:xfrm>
          <a:off x="4127500" y="1740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4" name="フローチャート: 判断 313">
          <a:extLst>
            <a:ext uri="{FF2B5EF4-FFF2-40B4-BE49-F238E27FC236}">
              <a16:creationId xmlns:a16="http://schemas.microsoft.com/office/drawing/2014/main" id="{328CEEAA-C2EF-496C-BBCA-B926ECE58624}"/>
            </a:ext>
          </a:extLst>
        </xdr:cNvPr>
        <xdr:cNvSpPr/>
      </xdr:nvSpPr>
      <xdr:spPr>
        <a:xfrm>
          <a:off x="3384550" y="173919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15" name="フローチャート: 判断 314">
          <a:extLst>
            <a:ext uri="{FF2B5EF4-FFF2-40B4-BE49-F238E27FC236}">
              <a16:creationId xmlns:a16="http://schemas.microsoft.com/office/drawing/2014/main" id="{D901C193-FEAD-437D-A443-4712C156C97C}"/>
            </a:ext>
          </a:extLst>
        </xdr:cNvPr>
        <xdr:cNvSpPr/>
      </xdr:nvSpPr>
      <xdr:spPr>
        <a:xfrm>
          <a:off x="2571750" y="1736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16" name="フローチャート: 判断 315">
          <a:extLst>
            <a:ext uri="{FF2B5EF4-FFF2-40B4-BE49-F238E27FC236}">
              <a16:creationId xmlns:a16="http://schemas.microsoft.com/office/drawing/2014/main" id="{8C1000EB-A58A-4050-8830-598A42338683}"/>
            </a:ext>
          </a:extLst>
        </xdr:cNvPr>
        <xdr:cNvSpPr/>
      </xdr:nvSpPr>
      <xdr:spPr>
        <a:xfrm>
          <a:off x="1778000" y="1734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317" name="フローチャート: 判断 316">
          <a:extLst>
            <a:ext uri="{FF2B5EF4-FFF2-40B4-BE49-F238E27FC236}">
              <a16:creationId xmlns:a16="http://schemas.microsoft.com/office/drawing/2014/main" id="{F6921D1D-4280-4E2C-96E6-44A66FE65C1A}"/>
            </a:ext>
          </a:extLst>
        </xdr:cNvPr>
        <xdr:cNvSpPr/>
      </xdr:nvSpPr>
      <xdr:spPr>
        <a:xfrm>
          <a:off x="984250" y="173133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CF230F4D-D078-4EB4-A3F6-01192E0C30E4}"/>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CAA41DE8-F86E-458B-8EF7-06B2AE814963}"/>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694DD25F-77FF-4157-A232-D046E93708BF}"/>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BD068C92-155A-4F0A-B871-260BE69672E5}"/>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7D30C08A-08E2-4092-920E-8B5C741864B9}"/>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165826</xdr:rowOff>
    </xdr:from>
    <xdr:to>
      <xdr:col>24</xdr:col>
      <xdr:colOff>114300</xdr:colOff>
      <xdr:row>107</xdr:row>
      <xdr:rowOff>95976</xdr:rowOff>
    </xdr:to>
    <xdr:sp macro="" textlink="">
      <xdr:nvSpPr>
        <xdr:cNvPr id="323" name="楕円 322">
          <a:extLst>
            <a:ext uri="{FF2B5EF4-FFF2-40B4-BE49-F238E27FC236}">
              <a16:creationId xmlns:a16="http://schemas.microsoft.com/office/drawing/2014/main" id="{EF8396BE-FC2D-4CDC-AE41-5EF751C2FDAD}"/>
            </a:ext>
          </a:extLst>
        </xdr:cNvPr>
        <xdr:cNvSpPr/>
      </xdr:nvSpPr>
      <xdr:spPr>
        <a:xfrm>
          <a:off x="4127500" y="176664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144253</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36C7C0DE-3318-4073-9639-3A7D8B1F11B2}"/>
            </a:ext>
          </a:extLst>
        </xdr:cNvPr>
        <xdr:cNvSpPr txBox="1"/>
      </xdr:nvSpPr>
      <xdr:spPr>
        <a:xfrm>
          <a:off x="4216400" y="17644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125005</xdr:rowOff>
    </xdr:from>
    <xdr:to>
      <xdr:col>20</xdr:col>
      <xdr:colOff>38100</xdr:colOff>
      <xdr:row>107</xdr:row>
      <xdr:rowOff>55155</xdr:rowOff>
    </xdr:to>
    <xdr:sp macro="" textlink="">
      <xdr:nvSpPr>
        <xdr:cNvPr id="325" name="楕円 324">
          <a:extLst>
            <a:ext uri="{FF2B5EF4-FFF2-40B4-BE49-F238E27FC236}">
              <a16:creationId xmlns:a16="http://schemas.microsoft.com/office/drawing/2014/main" id="{9CB3890A-F174-4980-B2A5-021D301A3F31}"/>
            </a:ext>
          </a:extLst>
        </xdr:cNvPr>
        <xdr:cNvSpPr/>
      </xdr:nvSpPr>
      <xdr:spPr>
        <a:xfrm>
          <a:off x="3384550" y="176256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4355</xdr:rowOff>
    </xdr:from>
    <xdr:to>
      <xdr:col>24</xdr:col>
      <xdr:colOff>63500</xdr:colOff>
      <xdr:row>107</xdr:row>
      <xdr:rowOff>45176</xdr:rowOff>
    </xdr:to>
    <xdr:cxnSp macro="">
      <xdr:nvCxnSpPr>
        <xdr:cNvPr id="326" name="直線コネクタ 325">
          <a:extLst>
            <a:ext uri="{FF2B5EF4-FFF2-40B4-BE49-F238E27FC236}">
              <a16:creationId xmlns:a16="http://schemas.microsoft.com/office/drawing/2014/main" id="{8ABDAB4A-7EF1-4FD3-8F95-2A14B3854D72}"/>
            </a:ext>
          </a:extLst>
        </xdr:cNvPr>
        <xdr:cNvCxnSpPr/>
      </xdr:nvCxnSpPr>
      <xdr:spPr>
        <a:xfrm>
          <a:off x="3429000" y="17670055"/>
          <a:ext cx="7493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100512</xdr:rowOff>
    </xdr:from>
    <xdr:to>
      <xdr:col>15</xdr:col>
      <xdr:colOff>101600</xdr:colOff>
      <xdr:row>107</xdr:row>
      <xdr:rowOff>30662</xdr:rowOff>
    </xdr:to>
    <xdr:sp macro="" textlink="">
      <xdr:nvSpPr>
        <xdr:cNvPr id="327" name="楕円 326">
          <a:extLst>
            <a:ext uri="{FF2B5EF4-FFF2-40B4-BE49-F238E27FC236}">
              <a16:creationId xmlns:a16="http://schemas.microsoft.com/office/drawing/2014/main" id="{3EF1273A-8131-4EFB-9696-0487B71781C6}"/>
            </a:ext>
          </a:extLst>
        </xdr:cNvPr>
        <xdr:cNvSpPr/>
      </xdr:nvSpPr>
      <xdr:spPr>
        <a:xfrm>
          <a:off x="2571750" y="176011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151312</xdr:rowOff>
    </xdr:from>
    <xdr:to>
      <xdr:col>19</xdr:col>
      <xdr:colOff>177800</xdr:colOff>
      <xdr:row>107</xdr:row>
      <xdr:rowOff>4355</xdr:rowOff>
    </xdr:to>
    <xdr:cxnSp macro="">
      <xdr:nvCxnSpPr>
        <xdr:cNvPr id="328" name="直線コネクタ 327">
          <a:extLst>
            <a:ext uri="{FF2B5EF4-FFF2-40B4-BE49-F238E27FC236}">
              <a16:creationId xmlns:a16="http://schemas.microsoft.com/office/drawing/2014/main" id="{4CDCA821-D079-4A12-A87D-905FC4267C7F}"/>
            </a:ext>
          </a:extLst>
        </xdr:cNvPr>
        <xdr:cNvCxnSpPr/>
      </xdr:nvCxnSpPr>
      <xdr:spPr>
        <a:xfrm>
          <a:off x="2622550" y="17651912"/>
          <a:ext cx="80645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62956</xdr:rowOff>
    </xdr:from>
    <xdr:to>
      <xdr:col>10</xdr:col>
      <xdr:colOff>165100</xdr:colOff>
      <xdr:row>106</xdr:row>
      <xdr:rowOff>164556</xdr:rowOff>
    </xdr:to>
    <xdr:sp macro="" textlink="">
      <xdr:nvSpPr>
        <xdr:cNvPr id="329" name="楕円 328">
          <a:extLst>
            <a:ext uri="{FF2B5EF4-FFF2-40B4-BE49-F238E27FC236}">
              <a16:creationId xmlns:a16="http://schemas.microsoft.com/office/drawing/2014/main" id="{6C4B4BC2-1F62-474F-BC8B-35E37AF624F8}"/>
            </a:ext>
          </a:extLst>
        </xdr:cNvPr>
        <xdr:cNvSpPr/>
      </xdr:nvSpPr>
      <xdr:spPr>
        <a:xfrm>
          <a:off x="1778000" y="175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113756</xdr:rowOff>
    </xdr:from>
    <xdr:to>
      <xdr:col>15</xdr:col>
      <xdr:colOff>50800</xdr:colOff>
      <xdr:row>106</xdr:row>
      <xdr:rowOff>151312</xdr:rowOff>
    </xdr:to>
    <xdr:cxnSp macro="">
      <xdr:nvCxnSpPr>
        <xdr:cNvPr id="330" name="直線コネクタ 329">
          <a:extLst>
            <a:ext uri="{FF2B5EF4-FFF2-40B4-BE49-F238E27FC236}">
              <a16:creationId xmlns:a16="http://schemas.microsoft.com/office/drawing/2014/main" id="{402DB644-093D-4690-B338-F2F51879BB69}"/>
            </a:ext>
          </a:extLst>
        </xdr:cNvPr>
        <xdr:cNvCxnSpPr/>
      </xdr:nvCxnSpPr>
      <xdr:spPr>
        <a:xfrm>
          <a:off x="1828800" y="17614356"/>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25400</xdr:rowOff>
    </xdr:from>
    <xdr:to>
      <xdr:col>6</xdr:col>
      <xdr:colOff>38100</xdr:colOff>
      <xdr:row>106</xdr:row>
      <xdr:rowOff>127000</xdr:rowOff>
    </xdr:to>
    <xdr:sp macro="" textlink="">
      <xdr:nvSpPr>
        <xdr:cNvPr id="331" name="楕円 330">
          <a:extLst>
            <a:ext uri="{FF2B5EF4-FFF2-40B4-BE49-F238E27FC236}">
              <a16:creationId xmlns:a16="http://schemas.microsoft.com/office/drawing/2014/main" id="{EDDE44D7-FE24-4080-A29E-E0D19E5A0979}"/>
            </a:ext>
          </a:extLst>
        </xdr:cNvPr>
        <xdr:cNvSpPr/>
      </xdr:nvSpPr>
      <xdr:spPr>
        <a:xfrm>
          <a:off x="984250" y="1752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76200</xdr:rowOff>
    </xdr:from>
    <xdr:to>
      <xdr:col>10</xdr:col>
      <xdr:colOff>114300</xdr:colOff>
      <xdr:row>106</xdr:row>
      <xdr:rowOff>113756</xdr:rowOff>
    </xdr:to>
    <xdr:cxnSp macro="">
      <xdr:nvCxnSpPr>
        <xdr:cNvPr id="332" name="直線コネクタ 331">
          <a:extLst>
            <a:ext uri="{FF2B5EF4-FFF2-40B4-BE49-F238E27FC236}">
              <a16:creationId xmlns:a16="http://schemas.microsoft.com/office/drawing/2014/main" id="{F6919E71-351E-438B-89A2-5863DA543339}"/>
            </a:ext>
          </a:extLst>
        </xdr:cNvPr>
        <xdr:cNvCxnSpPr/>
      </xdr:nvCxnSpPr>
      <xdr:spPr>
        <a:xfrm>
          <a:off x="1028700" y="17576800"/>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333" name="n_1aveValue【市民会館】&#10;有形固定資産減価償却率">
          <a:extLst>
            <a:ext uri="{FF2B5EF4-FFF2-40B4-BE49-F238E27FC236}">
              <a16:creationId xmlns:a16="http://schemas.microsoft.com/office/drawing/2014/main" id="{5FC47D0C-0079-4EF3-B015-F95E01536DB3}"/>
            </a:ext>
          </a:extLst>
        </xdr:cNvPr>
        <xdr:cNvSpPr txBox="1"/>
      </xdr:nvSpPr>
      <xdr:spPr>
        <a:xfrm>
          <a:off x="3239144" y="17173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334" name="n_2aveValue【市民会館】&#10;有形固定資産減価償却率">
          <a:extLst>
            <a:ext uri="{FF2B5EF4-FFF2-40B4-BE49-F238E27FC236}">
              <a16:creationId xmlns:a16="http://schemas.microsoft.com/office/drawing/2014/main" id="{282BD821-B54C-417F-A5BB-27A283D13285}"/>
            </a:ext>
          </a:extLst>
        </xdr:cNvPr>
        <xdr:cNvSpPr txBox="1"/>
      </xdr:nvSpPr>
      <xdr:spPr>
        <a:xfrm>
          <a:off x="2439044" y="1715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335" name="n_3aveValue【市民会館】&#10;有形固定資産減価償却率">
          <a:extLst>
            <a:ext uri="{FF2B5EF4-FFF2-40B4-BE49-F238E27FC236}">
              <a16:creationId xmlns:a16="http://schemas.microsoft.com/office/drawing/2014/main" id="{438C56DE-A199-4732-8362-035A5DD5B973}"/>
            </a:ext>
          </a:extLst>
        </xdr:cNvPr>
        <xdr:cNvSpPr txBox="1"/>
      </xdr:nvSpPr>
      <xdr:spPr>
        <a:xfrm>
          <a:off x="1645294" y="1713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336" name="n_4aveValue【市民会館】&#10;有形固定資産減価償却率">
          <a:extLst>
            <a:ext uri="{FF2B5EF4-FFF2-40B4-BE49-F238E27FC236}">
              <a16:creationId xmlns:a16="http://schemas.microsoft.com/office/drawing/2014/main" id="{FDB4E5E9-D1F5-4696-A494-FB16598B691A}"/>
            </a:ext>
          </a:extLst>
        </xdr:cNvPr>
        <xdr:cNvSpPr txBox="1"/>
      </xdr:nvSpPr>
      <xdr:spPr>
        <a:xfrm>
          <a:off x="851544" y="17094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46282</xdr:rowOff>
    </xdr:from>
    <xdr:ext cx="405111" cy="259045"/>
    <xdr:sp macro="" textlink="">
      <xdr:nvSpPr>
        <xdr:cNvPr id="337" name="n_1mainValue【市民会館】&#10;有形固定資産減価償却率">
          <a:extLst>
            <a:ext uri="{FF2B5EF4-FFF2-40B4-BE49-F238E27FC236}">
              <a16:creationId xmlns:a16="http://schemas.microsoft.com/office/drawing/2014/main" id="{5B7A7389-9EC3-4D1E-B15F-8662A2B731E6}"/>
            </a:ext>
          </a:extLst>
        </xdr:cNvPr>
        <xdr:cNvSpPr txBox="1"/>
      </xdr:nvSpPr>
      <xdr:spPr>
        <a:xfrm>
          <a:off x="3239144" y="1771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21789</xdr:rowOff>
    </xdr:from>
    <xdr:ext cx="405111" cy="259045"/>
    <xdr:sp macro="" textlink="">
      <xdr:nvSpPr>
        <xdr:cNvPr id="338" name="n_2mainValue【市民会館】&#10;有形固定資産減価償却率">
          <a:extLst>
            <a:ext uri="{FF2B5EF4-FFF2-40B4-BE49-F238E27FC236}">
              <a16:creationId xmlns:a16="http://schemas.microsoft.com/office/drawing/2014/main" id="{02F097FB-CCE8-4C4E-9031-B325D588C937}"/>
            </a:ext>
          </a:extLst>
        </xdr:cNvPr>
        <xdr:cNvSpPr txBox="1"/>
      </xdr:nvSpPr>
      <xdr:spPr>
        <a:xfrm>
          <a:off x="2439044" y="17687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155683</xdr:rowOff>
    </xdr:from>
    <xdr:ext cx="405111" cy="259045"/>
    <xdr:sp macro="" textlink="">
      <xdr:nvSpPr>
        <xdr:cNvPr id="339" name="n_3mainValue【市民会館】&#10;有形固定資産減価償却率">
          <a:extLst>
            <a:ext uri="{FF2B5EF4-FFF2-40B4-BE49-F238E27FC236}">
              <a16:creationId xmlns:a16="http://schemas.microsoft.com/office/drawing/2014/main" id="{2D0E5BE2-9AE5-46BD-9F3A-4866E8E4337B}"/>
            </a:ext>
          </a:extLst>
        </xdr:cNvPr>
        <xdr:cNvSpPr txBox="1"/>
      </xdr:nvSpPr>
      <xdr:spPr>
        <a:xfrm>
          <a:off x="1645294" y="17656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118127</xdr:rowOff>
    </xdr:from>
    <xdr:ext cx="405111" cy="259045"/>
    <xdr:sp macro="" textlink="">
      <xdr:nvSpPr>
        <xdr:cNvPr id="340" name="n_4mainValue【市民会館】&#10;有形固定資産減価償却率">
          <a:extLst>
            <a:ext uri="{FF2B5EF4-FFF2-40B4-BE49-F238E27FC236}">
              <a16:creationId xmlns:a16="http://schemas.microsoft.com/office/drawing/2014/main" id="{EBD82789-8F26-41D9-B30D-EE9C9913B3A6}"/>
            </a:ext>
          </a:extLst>
        </xdr:cNvPr>
        <xdr:cNvSpPr txBox="1"/>
      </xdr:nvSpPr>
      <xdr:spPr>
        <a:xfrm>
          <a:off x="851544" y="1761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DA1DBDDC-C46A-4BF8-A366-DE457DBD9B7A}"/>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23478B48-DA8D-41F9-A747-406A0FF92040}"/>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54010FD3-B015-44E7-9C7C-1F5248F511DF}"/>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9BDF5FC9-785A-4746-8A85-1329413555FC}"/>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E95EF441-42AC-4316-A2F6-11B718C82FFC}"/>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42E7FB49-8BE4-4557-815D-36CAD2A6374A}"/>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A34D3853-819D-4108-BB36-6051DCB2C278}"/>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4329B2A1-2327-4A30-AAB4-3DBC15EEFB94}"/>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9C428078-01BF-4F7D-8132-E6E1765D48C1}"/>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48203DE4-FF51-4F5E-82FC-3420B641C326}"/>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1" name="直線コネクタ 350">
          <a:extLst>
            <a:ext uri="{FF2B5EF4-FFF2-40B4-BE49-F238E27FC236}">
              <a16:creationId xmlns:a16="http://schemas.microsoft.com/office/drawing/2014/main" id="{A86BF5B4-AF91-4D69-901A-2061938521A1}"/>
            </a:ext>
          </a:extLst>
        </xdr:cNvPr>
        <xdr:cNvCxnSpPr/>
      </xdr:nvCxnSpPr>
      <xdr:spPr>
        <a:xfrm>
          <a:off x="5956300" y="18031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2" name="テキスト ボックス 351">
          <a:extLst>
            <a:ext uri="{FF2B5EF4-FFF2-40B4-BE49-F238E27FC236}">
              <a16:creationId xmlns:a16="http://schemas.microsoft.com/office/drawing/2014/main" id="{88D6A1B5-9423-42A6-B42B-34DA11706584}"/>
            </a:ext>
          </a:extLst>
        </xdr:cNvPr>
        <xdr:cNvSpPr txBox="1"/>
      </xdr:nvSpPr>
      <xdr:spPr>
        <a:xfrm>
          <a:off x="55272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3" name="直線コネクタ 352">
          <a:extLst>
            <a:ext uri="{FF2B5EF4-FFF2-40B4-BE49-F238E27FC236}">
              <a16:creationId xmlns:a16="http://schemas.microsoft.com/office/drawing/2014/main" id="{406C828A-C2B9-46B2-947B-A36B879A1ADC}"/>
            </a:ext>
          </a:extLst>
        </xdr:cNvPr>
        <xdr:cNvCxnSpPr/>
      </xdr:nvCxnSpPr>
      <xdr:spPr>
        <a:xfrm>
          <a:off x="5956300" y="177174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4" name="テキスト ボックス 353">
          <a:extLst>
            <a:ext uri="{FF2B5EF4-FFF2-40B4-BE49-F238E27FC236}">
              <a16:creationId xmlns:a16="http://schemas.microsoft.com/office/drawing/2014/main" id="{F6ADB4A5-975D-4B3C-879E-958228AFB993}"/>
            </a:ext>
          </a:extLst>
        </xdr:cNvPr>
        <xdr:cNvSpPr txBox="1"/>
      </xdr:nvSpPr>
      <xdr:spPr>
        <a:xfrm>
          <a:off x="552722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5" name="直線コネクタ 354">
          <a:extLst>
            <a:ext uri="{FF2B5EF4-FFF2-40B4-BE49-F238E27FC236}">
              <a16:creationId xmlns:a16="http://schemas.microsoft.com/office/drawing/2014/main" id="{657597F4-4C73-4A8F-88F6-44BAB5DF53C7}"/>
            </a:ext>
          </a:extLst>
        </xdr:cNvPr>
        <xdr:cNvCxnSpPr/>
      </xdr:nvCxnSpPr>
      <xdr:spPr>
        <a:xfrm>
          <a:off x="5956300" y="17403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6" name="テキスト ボックス 355">
          <a:extLst>
            <a:ext uri="{FF2B5EF4-FFF2-40B4-BE49-F238E27FC236}">
              <a16:creationId xmlns:a16="http://schemas.microsoft.com/office/drawing/2014/main" id="{9CA3B0FB-2C9A-405F-83F1-813455085EC3}"/>
            </a:ext>
          </a:extLst>
        </xdr:cNvPr>
        <xdr:cNvSpPr txBox="1"/>
      </xdr:nvSpPr>
      <xdr:spPr>
        <a:xfrm>
          <a:off x="552722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7" name="直線コネクタ 356">
          <a:extLst>
            <a:ext uri="{FF2B5EF4-FFF2-40B4-BE49-F238E27FC236}">
              <a16:creationId xmlns:a16="http://schemas.microsoft.com/office/drawing/2014/main" id="{54E96344-9062-43B3-83F0-556074C75804}"/>
            </a:ext>
          </a:extLst>
        </xdr:cNvPr>
        <xdr:cNvCxnSpPr/>
      </xdr:nvCxnSpPr>
      <xdr:spPr>
        <a:xfrm>
          <a:off x="5956300" y="170896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8" name="テキスト ボックス 357">
          <a:extLst>
            <a:ext uri="{FF2B5EF4-FFF2-40B4-BE49-F238E27FC236}">
              <a16:creationId xmlns:a16="http://schemas.microsoft.com/office/drawing/2014/main" id="{13C28F36-CBCF-4CC1-A04D-49ACDF0E410E}"/>
            </a:ext>
          </a:extLst>
        </xdr:cNvPr>
        <xdr:cNvSpPr txBox="1"/>
      </xdr:nvSpPr>
      <xdr:spPr>
        <a:xfrm>
          <a:off x="552722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9" name="直線コネクタ 358">
          <a:extLst>
            <a:ext uri="{FF2B5EF4-FFF2-40B4-BE49-F238E27FC236}">
              <a16:creationId xmlns:a16="http://schemas.microsoft.com/office/drawing/2014/main" id="{3528C1CD-5136-41D6-91C6-351D74FD4A9A}"/>
            </a:ext>
          </a:extLst>
        </xdr:cNvPr>
        <xdr:cNvCxnSpPr/>
      </xdr:nvCxnSpPr>
      <xdr:spPr>
        <a:xfrm>
          <a:off x="5956300" y="167757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0" name="テキスト ボックス 359">
          <a:extLst>
            <a:ext uri="{FF2B5EF4-FFF2-40B4-BE49-F238E27FC236}">
              <a16:creationId xmlns:a16="http://schemas.microsoft.com/office/drawing/2014/main" id="{87AD1F19-E084-463C-9E5B-EEF157B9FBE5}"/>
            </a:ext>
          </a:extLst>
        </xdr:cNvPr>
        <xdr:cNvSpPr txBox="1"/>
      </xdr:nvSpPr>
      <xdr:spPr>
        <a:xfrm>
          <a:off x="552722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1" name="直線コネクタ 360">
          <a:extLst>
            <a:ext uri="{FF2B5EF4-FFF2-40B4-BE49-F238E27FC236}">
              <a16:creationId xmlns:a16="http://schemas.microsoft.com/office/drawing/2014/main" id="{0DD9DAA3-D88B-4CAD-9451-97967D3BB89E}"/>
            </a:ext>
          </a:extLst>
        </xdr:cNvPr>
        <xdr:cNvCxnSpPr/>
      </xdr:nvCxnSpPr>
      <xdr:spPr>
        <a:xfrm>
          <a:off x="5956300" y="164619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2" name="テキスト ボックス 361">
          <a:extLst>
            <a:ext uri="{FF2B5EF4-FFF2-40B4-BE49-F238E27FC236}">
              <a16:creationId xmlns:a16="http://schemas.microsoft.com/office/drawing/2014/main" id="{80E5B8F0-6312-44CF-95ED-8F8ADFD74392}"/>
            </a:ext>
          </a:extLst>
        </xdr:cNvPr>
        <xdr:cNvSpPr txBox="1"/>
      </xdr:nvSpPr>
      <xdr:spPr>
        <a:xfrm>
          <a:off x="552722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a:extLst>
            <a:ext uri="{FF2B5EF4-FFF2-40B4-BE49-F238E27FC236}">
              <a16:creationId xmlns:a16="http://schemas.microsoft.com/office/drawing/2014/main" id="{F5543193-824D-4E97-98B4-DCAE9CCD6355}"/>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4" name="テキスト ボックス 363">
          <a:extLst>
            <a:ext uri="{FF2B5EF4-FFF2-40B4-BE49-F238E27FC236}">
              <a16:creationId xmlns:a16="http://schemas.microsoft.com/office/drawing/2014/main" id="{89B16858-F027-4F93-BD35-E5621E1ACC78}"/>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市民会館】&#10;一人当たり面積グラフ枠">
          <a:extLst>
            <a:ext uri="{FF2B5EF4-FFF2-40B4-BE49-F238E27FC236}">
              <a16:creationId xmlns:a16="http://schemas.microsoft.com/office/drawing/2014/main" id="{427594A2-FD78-4033-BC08-C19D5B0FABD5}"/>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6" name="直線コネクタ 365">
          <a:extLst>
            <a:ext uri="{FF2B5EF4-FFF2-40B4-BE49-F238E27FC236}">
              <a16:creationId xmlns:a16="http://schemas.microsoft.com/office/drawing/2014/main" id="{14616380-EBF2-4787-BC65-34DA996427D9}"/>
            </a:ext>
          </a:extLst>
        </xdr:cNvPr>
        <xdr:cNvCxnSpPr/>
      </xdr:nvCxnSpPr>
      <xdr:spPr>
        <a:xfrm flipV="1">
          <a:off x="9429115" y="16643350"/>
          <a:ext cx="0" cy="1353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7" name="【市民会館】&#10;一人当たり面積最小値テキスト">
          <a:extLst>
            <a:ext uri="{FF2B5EF4-FFF2-40B4-BE49-F238E27FC236}">
              <a16:creationId xmlns:a16="http://schemas.microsoft.com/office/drawing/2014/main" id="{C113BE3B-0667-474C-A5F1-D725E940392F}"/>
            </a:ext>
          </a:extLst>
        </xdr:cNvPr>
        <xdr:cNvSpPr txBox="1"/>
      </xdr:nvSpPr>
      <xdr:spPr>
        <a:xfrm>
          <a:off x="9467850" y="1800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8" name="直線コネクタ 367">
          <a:extLst>
            <a:ext uri="{FF2B5EF4-FFF2-40B4-BE49-F238E27FC236}">
              <a16:creationId xmlns:a16="http://schemas.microsoft.com/office/drawing/2014/main" id="{E925687F-FF3E-4AD8-9A0C-7CDDF108C1E7}"/>
            </a:ext>
          </a:extLst>
        </xdr:cNvPr>
        <xdr:cNvCxnSpPr/>
      </xdr:nvCxnSpPr>
      <xdr:spPr>
        <a:xfrm>
          <a:off x="9359900" y="17996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9" name="【市民会館】&#10;一人当たり面積最大値テキスト">
          <a:extLst>
            <a:ext uri="{FF2B5EF4-FFF2-40B4-BE49-F238E27FC236}">
              <a16:creationId xmlns:a16="http://schemas.microsoft.com/office/drawing/2014/main" id="{FD9573B5-23C3-4737-8C53-83230F8317CF}"/>
            </a:ext>
          </a:extLst>
        </xdr:cNvPr>
        <xdr:cNvSpPr txBox="1"/>
      </xdr:nvSpPr>
      <xdr:spPr>
        <a:xfrm>
          <a:off x="9467850" y="164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70" name="直線コネクタ 369">
          <a:extLst>
            <a:ext uri="{FF2B5EF4-FFF2-40B4-BE49-F238E27FC236}">
              <a16:creationId xmlns:a16="http://schemas.microsoft.com/office/drawing/2014/main" id="{0D827A3C-AD62-412D-88DC-A6F1015A7910}"/>
            </a:ext>
          </a:extLst>
        </xdr:cNvPr>
        <xdr:cNvCxnSpPr/>
      </xdr:nvCxnSpPr>
      <xdr:spPr>
        <a:xfrm>
          <a:off x="9359900" y="16643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371" name="【市民会館】&#10;一人当たり面積平均値テキスト">
          <a:extLst>
            <a:ext uri="{FF2B5EF4-FFF2-40B4-BE49-F238E27FC236}">
              <a16:creationId xmlns:a16="http://schemas.microsoft.com/office/drawing/2014/main" id="{C93C9CE4-2481-4255-8ABE-999BF04A8D1D}"/>
            </a:ext>
          </a:extLst>
        </xdr:cNvPr>
        <xdr:cNvSpPr txBox="1"/>
      </xdr:nvSpPr>
      <xdr:spPr>
        <a:xfrm>
          <a:off x="9467850" y="1744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2" name="フローチャート: 判断 371">
          <a:extLst>
            <a:ext uri="{FF2B5EF4-FFF2-40B4-BE49-F238E27FC236}">
              <a16:creationId xmlns:a16="http://schemas.microsoft.com/office/drawing/2014/main" id="{5B87F33C-30EB-4280-BF38-F483C3E50BEC}"/>
            </a:ext>
          </a:extLst>
        </xdr:cNvPr>
        <xdr:cNvSpPr/>
      </xdr:nvSpPr>
      <xdr:spPr>
        <a:xfrm>
          <a:off x="9398000" y="175847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3" name="フローチャート: 判断 372">
          <a:extLst>
            <a:ext uri="{FF2B5EF4-FFF2-40B4-BE49-F238E27FC236}">
              <a16:creationId xmlns:a16="http://schemas.microsoft.com/office/drawing/2014/main" id="{5F26A673-24F6-4E08-85BC-7352680CD6C0}"/>
            </a:ext>
          </a:extLst>
        </xdr:cNvPr>
        <xdr:cNvSpPr/>
      </xdr:nvSpPr>
      <xdr:spPr>
        <a:xfrm>
          <a:off x="8636000" y="17594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4" name="フローチャート: 判断 373">
          <a:extLst>
            <a:ext uri="{FF2B5EF4-FFF2-40B4-BE49-F238E27FC236}">
              <a16:creationId xmlns:a16="http://schemas.microsoft.com/office/drawing/2014/main" id="{D29B375E-DE76-4284-B01B-25933C9148E5}"/>
            </a:ext>
          </a:extLst>
        </xdr:cNvPr>
        <xdr:cNvSpPr/>
      </xdr:nvSpPr>
      <xdr:spPr>
        <a:xfrm>
          <a:off x="7842250" y="175864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75" name="フローチャート: 判断 374">
          <a:extLst>
            <a:ext uri="{FF2B5EF4-FFF2-40B4-BE49-F238E27FC236}">
              <a16:creationId xmlns:a16="http://schemas.microsoft.com/office/drawing/2014/main" id="{F6BF7EE5-A703-4E2C-9F2C-B82FFA1085D6}"/>
            </a:ext>
          </a:extLst>
        </xdr:cNvPr>
        <xdr:cNvSpPr/>
      </xdr:nvSpPr>
      <xdr:spPr>
        <a:xfrm>
          <a:off x="7029450" y="175896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376" name="フローチャート: 判断 375">
          <a:extLst>
            <a:ext uri="{FF2B5EF4-FFF2-40B4-BE49-F238E27FC236}">
              <a16:creationId xmlns:a16="http://schemas.microsoft.com/office/drawing/2014/main" id="{EB69412B-4A7B-4681-985D-603E96BE3E99}"/>
            </a:ext>
          </a:extLst>
        </xdr:cNvPr>
        <xdr:cNvSpPr/>
      </xdr:nvSpPr>
      <xdr:spPr>
        <a:xfrm>
          <a:off x="6235700" y="17578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A3AF45F-AA33-46ED-9788-E2E88C316A2A}"/>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1BCB1652-9974-4364-B49D-92EC8E3E07EB}"/>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8D56CF3B-A092-4165-B35B-62DC5A588652}"/>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C63A5FBB-F8CA-4CFE-80EE-AEA243AE593A}"/>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414870F8-0334-4989-A14B-DB4D9671A3F1}"/>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95613</xdr:rowOff>
    </xdr:from>
    <xdr:to>
      <xdr:col>55</xdr:col>
      <xdr:colOff>50800</xdr:colOff>
      <xdr:row>108</xdr:row>
      <xdr:rowOff>25763</xdr:rowOff>
    </xdr:to>
    <xdr:sp macro="" textlink="">
      <xdr:nvSpPr>
        <xdr:cNvPr id="382" name="楕円 381">
          <a:extLst>
            <a:ext uri="{FF2B5EF4-FFF2-40B4-BE49-F238E27FC236}">
              <a16:creationId xmlns:a16="http://schemas.microsoft.com/office/drawing/2014/main" id="{01666730-58F4-47F3-BC4A-1313727AAB82}"/>
            </a:ext>
          </a:extLst>
        </xdr:cNvPr>
        <xdr:cNvSpPr/>
      </xdr:nvSpPr>
      <xdr:spPr>
        <a:xfrm>
          <a:off x="9398000" y="177613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74040</xdr:rowOff>
    </xdr:from>
    <xdr:ext cx="469744" cy="259045"/>
    <xdr:sp macro="" textlink="">
      <xdr:nvSpPr>
        <xdr:cNvPr id="383" name="【市民会館】&#10;一人当たり面積該当値テキスト">
          <a:extLst>
            <a:ext uri="{FF2B5EF4-FFF2-40B4-BE49-F238E27FC236}">
              <a16:creationId xmlns:a16="http://schemas.microsoft.com/office/drawing/2014/main" id="{672F7CE0-29F7-49F5-820F-9193B3943768}"/>
            </a:ext>
          </a:extLst>
        </xdr:cNvPr>
        <xdr:cNvSpPr txBox="1"/>
      </xdr:nvSpPr>
      <xdr:spPr>
        <a:xfrm>
          <a:off x="9467850" y="1773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97245</xdr:rowOff>
    </xdr:from>
    <xdr:to>
      <xdr:col>50</xdr:col>
      <xdr:colOff>165100</xdr:colOff>
      <xdr:row>108</xdr:row>
      <xdr:rowOff>27395</xdr:rowOff>
    </xdr:to>
    <xdr:sp macro="" textlink="">
      <xdr:nvSpPr>
        <xdr:cNvPr id="384" name="楕円 383">
          <a:extLst>
            <a:ext uri="{FF2B5EF4-FFF2-40B4-BE49-F238E27FC236}">
              <a16:creationId xmlns:a16="http://schemas.microsoft.com/office/drawing/2014/main" id="{146B90ED-0B4F-4EF2-A795-5816C98F6991}"/>
            </a:ext>
          </a:extLst>
        </xdr:cNvPr>
        <xdr:cNvSpPr/>
      </xdr:nvSpPr>
      <xdr:spPr>
        <a:xfrm>
          <a:off x="8636000" y="17762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146413</xdr:rowOff>
    </xdr:from>
    <xdr:to>
      <xdr:col>55</xdr:col>
      <xdr:colOff>0</xdr:colOff>
      <xdr:row>107</xdr:row>
      <xdr:rowOff>148045</xdr:rowOff>
    </xdr:to>
    <xdr:cxnSp macro="">
      <xdr:nvCxnSpPr>
        <xdr:cNvPr id="385" name="直線コネクタ 384">
          <a:extLst>
            <a:ext uri="{FF2B5EF4-FFF2-40B4-BE49-F238E27FC236}">
              <a16:creationId xmlns:a16="http://schemas.microsoft.com/office/drawing/2014/main" id="{122C0C7B-B629-4A11-84AB-D8F9B28ECA7A}"/>
            </a:ext>
          </a:extLst>
        </xdr:cNvPr>
        <xdr:cNvCxnSpPr/>
      </xdr:nvCxnSpPr>
      <xdr:spPr>
        <a:xfrm flipV="1">
          <a:off x="8686800" y="17812113"/>
          <a:ext cx="7429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95613</xdr:rowOff>
    </xdr:from>
    <xdr:to>
      <xdr:col>46</xdr:col>
      <xdr:colOff>38100</xdr:colOff>
      <xdr:row>108</xdr:row>
      <xdr:rowOff>25763</xdr:rowOff>
    </xdr:to>
    <xdr:sp macro="" textlink="">
      <xdr:nvSpPr>
        <xdr:cNvPr id="386" name="楕円 385">
          <a:extLst>
            <a:ext uri="{FF2B5EF4-FFF2-40B4-BE49-F238E27FC236}">
              <a16:creationId xmlns:a16="http://schemas.microsoft.com/office/drawing/2014/main" id="{996E4FBC-7CB1-472E-876B-8ACB777D87E2}"/>
            </a:ext>
          </a:extLst>
        </xdr:cNvPr>
        <xdr:cNvSpPr/>
      </xdr:nvSpPr>
      <xdr:spPr>
        <a:xfrm>
          <a:off x="7842250" y="177613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146413</xdr:rowOff>
    </xdr:from>
    <xdr:to>
      <xdr:col>50</xdr:col>
      <xdr:colOff>114300</xdr:colOff>
      <xdr:row>107</xdr:row>
      <xdr:rowOff>148045</xdr:rowOff>
    </xdr:to>
    <xdr:cxnSp macro="">
      <xdr:nvCxnSpPr>
        <xdr:cNvPr id="387" name="直線コネクタ 386">
          <a:extLst>
            <a:ext uri="{FF2B5EF4-FFF2-40B4-BE49-F238E27FC236}">
              <a16:creationId xmlns:a16="http://schemas.microsoft.com/office/drawing/2014/main" id="{D5090EC6-B30F-4893-8015-C3583F26B3D7}"/>
            </a:ext>
          </a:extLst>
        </xdr:cNvPr>
        <xdr:cNvCxnSpPr/>
      </xdr:nvCxnSpPr>
      <xdr:spPr>
        <a:xfrm>
          <a:off x="7886700" y="17812113"/>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97245</xdr:rowOff>
    </xdr:from>
    <xdr:to>
      <xdr:col>41</xdr:col>
      <xdr:colOff>101600</xdr:colOff>
      <xdr:row>108</xdr:row>
      <xdr:rowOff>27395</xdr:rowOff>
    </xdr:to>
    <xdr:sp macro="" textlink="">
      <xdr:nvSpPr>
        <xdr:cNvPr id="388" name="楕円 387">
          <a:extLst>
            <a:ext uri="{FF2B5EF4-FFF2-40B4-BE49-F238E27FC236}">
              <a16:creationId xmlns:a16="http://schemas.microsoft.com/office/drawing/2014/main" id="{FFFC0564-5C92-46A8-B880-BC88E804E892}"/>
            </a:ext>
          </a:extLst>
        </xdr:cNvPr>
        <xdr:cNvSpPr/>
      </xdr:nvSpPr>
      <xdr:spPr>
        <a:xfrm>
          <a:off x="7029450" y="17762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146413</xdr:rowOff>
    </xdr:from>
    <xdr:to>
      <xdr:col>45</xdr:col>
      <xdr:colOff>177800</xdr:colOff>
      <xdr:row>107</xdr:row>
      <xdr:rowOff>148045</xdr:rowOff>
    </xdr:to>
    <xdr:cxnSp macro="">
      <xdr:nvCxnSpPr>
        <xdr:cNvPr id="389" name="直線コネクタ 388">
          <a:extLst>
            <a:ext uri="{FF2B5EF4-FFF2-40B4-BE49-F238E27FC236}">
              <a16:creationId xmlns:a16="http://schemas.microsoft.com/office/drawing/2014/main" id="{2FAAD4CA-E6EE-42C8-BAB3-E24A3B2C1CB6}"/>
            </a:ext>
          </a:extLst>
        </xdr:cNvPr>
        <xdr:cNvCxnSpPr/>
      </xdr:nvCxnSpPr>
      <xdr:spPr>
        <a:xfrm flipV="1">
          <a:off x="7080250" y="17812113"/>
          <a:ext cx="8064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95613</xdr:rowOff>
    </xdr:from>
    <xdr:to>
      <xdr:col>36</xdr:col>
      <xdr:colOff>165100</xdr:colOff>
      <xdr:row>108</xdr:row>
      <xdr:rowOff>25763</xdr:rowOff>
    </xdr:to>
    <xdr:sp macro="" textlink="">
      <xdr:nvSpPr>
        <xdr:cNvPr id="390" name="楕円 389">
          <a:extLst>
            <a:ext uri="{FF2B5EF4-FFF2-40B4-BE49-F238E27FC236}">
              <a16:creationId xmlns:a16="http://schemas.microsoft.com/office/drawing/2014/main" id="{A19EEE44-1412-4C55-AF21-C9ED9EF6D37F}"/>
            </a:ext>
          </a:extLst>
        </xdr:cNvPr>
        <xdr:cNvSpPr/>
      </xdr:nvSpPr>
      <xdr:spPr>
        <a:xfrm>
          <a:off x="6235700" y="177613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146413</xdr:rowOff>
    </xdr:from>
    <xdr:to>
      <xdr:col>41</xdr:col>
      <xdr:colOff>50800</xdr:colOff>
      <xdr:row>107</xdr:row>
      <xdr:rowOff>148045</xdr:rowOff>
    </xdr:to>
    <xdr:cxnSp macro="">
      <xdr:nvCxnSpPr>
        <xdr:cNvPr id="391" name="直線コネクタ 390">
          <a:extLst>
            <a:ext uri="{FF2B5EF4-FFF2-40B4-BE49-F238E27FC236}">
              <a16:creationId xmlns:a16="http://schemas.microsoft.com/office/drawing/2014/main" id="{E5769492-95EE-458C-AF07-C16B493EA863}"/>
            </a:ext>
          </a:extLst>
        </xdr:cNvPr>
        <xdr:cNvCxnSpPr/>
      </xdr:nvCxnSpPr>
      <xdr:spPr>
        <a:xfrm>
          <a:off x="6286500" y="17812113"/>
          <a:ext cx="7937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392" name="n_1aveValue【市民会館】&#10;一人当たり面積">
          <a:extLst>
            <a:ext uri="{FF2B5EF4-FFF2-40B4-BE49-F238E27FC236}">
              <a16:creationId xmlns:a16="http://schemas.microsoft.com/office/drawing/2014/main" id="{CC8AB6CB-5530-4655-9B7B-6359DAE83129}"/>
            </a:ext>
          </a:extLst>
        </xdr:cNvPr>
        <xdr:cNvSpPr txBox="1"/>
      </xdr:nvSpPr>
      <xdr:spPr>
        <a:xfrm>
          <a:off x="8458277" y="1737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393" name="n_2aveValue【市民会館】&#10;一人当たり面積">
          <a:extLst>
            <a:ext uri="{FF2B5EF4-FFF2-40B4-BE49-F238E27FC236}">
              <a16:creationId xmlns:a16="http://schemas.microsoft.com/office/drawing/2014/main" id="{DA6E02BE-1762-4DE1-ADF2-048C6D37F3B2}"/>
            </a:ext>
          </a:extLst>
        </xdr:cNvPr>
        <xdr:cNvSpPr txBox="1"/>
      </xdr:nvSpPr>
      <xdr:spPr>
        <a:xfrm>
          <a:off x="7677227" y="1736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394" name="n_3aveValue【市民会館】&#10;一人当たり面積">
          <a:extLst>
            <a:ext uri="{FF2B5EF4-FFF2-40B4-BE49-F238E27FC236}">
              <a16:creationId xmlns:a16="http://schemas.microsoft.com/office/drawing/2014/main" id="{6708E9FA-B362-40DB-981F-E0CC3C944778}"/>
            </a:ext>
          </a:extLst>
        </xdr:cNvPr>
        <xdr:cNvSpPr txBox="1"/>
      </xdr:nvSpPr>
      <xdr:spPr>
        <a:xfrm>
          <a:off x="6864427" y="1737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24328</xdr:rowOff>
    </xdr:from>
    <xdr:ext cx="469744" cy="259045"/>
    <xdr:sp macro="" textlink="">
      <xdr:nvSpPr>
        <xdr:cNvPr id="395" name="n_4aveValue【市民会館】&#10;一人当たり面積">
          <a:extLst>
            <a:ext uri="{FF2B5EF4-FFF2-40B4-BE49-F238E27FC236}">
              <a16:creationId xmlns:a16="http://schemas.microsoft.com/office/drawing/2014/main" id="{B942BD0B-DAE0-496C-A9B5-3D752AA768C6}"/>
            </a:ext>
          </a:extLst>
        </xdr:cNvPr>
        <xdr:cNvSpPr txBox="1"/>
      </xdr:nvSpPr>
      <xdr:spPr>
        <a:xfrm>
          <a:off x="6070677" y="173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18522</xdr:rowOff>
    </xdr:from>
    <xdr:ext cx="469744" cy="259045"/>
    <xdr:sp macro="" textlink="">
      <xdr:nvSpPr>
        <xdr:cNvPr id="396" name="n_1mainValue【市民会館】&#10;一人当たり面積">
          <a:extLst>
            <a:ext uri="{FF2B5EF4-FFF2-40B4-BE49-F238E27FC236}">
              <a16:creationId xmlns:a16="http://schemas.microsoft.com/office/drawing/2014/main" id="{D7D7CCC7-0327-4602-8B24-F7733FFB0BB3}"/>
            </a:ext>
          </a:extLst>
        </xdr:cNvPr>
        <xdr:cNvSpPr txBox="1"/>
      </xdr:nvSpPr>
      <xdr:spPr>
        <a:xfrm>
          <a:off x="8458277" y="1784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16890</xdr:rowOff>
    </xdr:from>
    <xdr:ext cx="469744" cy="259045"/>
    <xdr:sp macro="" textlink="">
      <xdr:nvSpPr>
        <xdr:cNvPr id="397" name="n_2mainValue【市民会館】&#10;一人当たり面積">
          <a:extLst>
            <a:ext uri="{FF2B5EF4-FFF2-40B4-BE49-F238E27FC236}">
              <a16:creationId xmlns:a16="http://schemas.microsoft.com/office/drawing/2014/main" id="{73C5AFE9-61DE-420D-BBFA-4B9F41ADEF3D}"/>
            </a:ext>
          </a:extLst>
        </xdr:cNvPr>
        <xdr:cNvSpPr txBox="1"/>
      </xdr:nvSpPr>
      <xdr:spPr>
        <a:xfrm>
          <a:off x="7677227" y="1784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18522</xdr:rowOff>
    </xdr:from>
    <xdr:ext cx="469744" cy="259045"/>
    <xdr:sp macro="" textlink="">
      <xdr:nvSpPr>
        <xdr:cNvPr id="398" name="n_3mainValue【市民会館】&#10;一人当たり面積">
          <a:extLst>
            <a:ext uri="{FF2B5EF4-FFF2-40B4-BE49-F238E27FC236}">
              <a16:creationId xmlns:a16="http://schemas.microsoft.com/office/drawing/2014/main" id="{7186D16E-004A-43A5-AD8F-4ABC6F89751E}"/>
            </a:ext>
          </a:extLst>
        </xdr:cNvPr>
        <xdr:cNvSpPr txBox="1"/>
      </xdr:nvSpPr>
      <xdr:spPr>
        <a:xfrm>
          <a:off x="6864427" y="1784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16890</xdr:rowOff>
    </xdr:from>
    <xdr:ext cx="469744" cy="259045"/>
    <xdr:sp macro="" textlink="">
      <xdr:nvSpPr>
        <xdr:cNvPr id="399" name="n_4mainValue【市民会館】&#10;一人当たり面積">
          <a:extLst>
            <a:ext uri="{FF2B5EF4-FFF2-40B4-BE49-F238E27FC236}">
              <a16:creationId xmlns:a16="http://schemas.microsoft.com/office/drawing/2014/main" id="{DF56B953-6F5A-4AA6-BC52-D7BB0EA67B06}"/>
            </a:ext>
          </a:extLst>
        </xdr:cNvPr>
        <xdr:cNvSpPr txBox="1"/>
      </xdr:nvSpPr>
      <xdr:spPr>
        <a:xfrm>
          <a:off x="6070677" y="1784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1BD1DEED-E10E-4CB4-ACAC-5AC04933BDF3}"/>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603C8ED3-FA51-4089-A995-5A1624D82208}"/>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501790C3-EE76-48D1-8275-E61A137ADFF5}"/>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09F4A52A-5B31-4C0C-8BFD-478615570138}"/>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0CA279B0-EC47-4C58-B6FA-C9249B0377C3}"/>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5BD8423C-CA77-4A37-BC53-C4110D444E49}"/>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0BCD4859-F17A-4F42-A32E-C35435972104}"/>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360A8ED6-E298-4353-965C-5A44742A664C}"/>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BDE58624-193C-46DF-BFC6-419DE502D75F}"/>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543D3385-71C6-4CEB-AA12-EE81A85ED883}"/>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FA145098-F6F0-4E42-95D6-6EA05BCE92C3}"/>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48C98CD3-B31D-4C8B-BA5F-2C115DF92042}"/>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6887A086-8AE9-4F01-88DD-07F4EA789DF9}"/>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E4676EF5-17FC-4B30-A22C-ED53E0CACD52}"/>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2C0DFCC8-2434-4F4E-BCF4-F4C01F9EAA68}"/>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B66DC159-916F-443F-A651-D8DFD19709A0}"/>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4DEC6E5D-4187-4A1D-9828-6A1B9305D96B}"/>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34CE8957-8D9D-469E-BC5E-F06018C62ACE}"/>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AE5C527B-4AE2-44AD-B420-B46EF75E4D47}"/>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D1B5B1AE-F324-4AD8-94F4-D1370E17365C}"/>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8CB5B61E-1E6E-497D-B6E0-C9D23F2D9A7D}"/>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21AB4262-5B5A-4946-BC57-CA8F3A0287FD}"/>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99386F81-7384-4506-B69D-863EE817EC00}"/>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a:extLst>
            <a:ext uri="{FF2B5EF4-FFF2-40B4-BE49-F238E27FC236}">
              <a16:creationId xmlns:a16="http://schemas.microsoft.com/office/drawing/2014/main" id="{9611892A-C631-424C-82FB-9B52F97924A4}"/>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4" name="直線コネクタ 423">
          <a:extLst>
            <a:ext uri="{FF2B5EF4-FFF2-40B4-BE49-F238E27FC236}">
              <a16:creationId xmlns:a16="http://schemas.microsoft.com/office/drawing/2014/main" id="{94CA3480-0BED-4820-9D3E-16E5A2C37ED9}"/>
            </a:ext>
          </a:extLst>
        </xdr:cNvPr>
        <xdr:cNvCxnSpPr/>
      </xdr:nvCxnSpPr>
      <xdr:spPr>
        <a:xfrm flipV="1">
          <a:off x="14699614" y="5427980"/>
          <a:ext cx="0" cy="154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5" name="【一般廃棄物処理施設】&#10;有形固定資産減価償却率最小値テキスト">
          <a:extLst>
            <a:ext uri="{FF2B5EF4-FFF2-40B4-BE49-F238E27FC236}">
              <a16:creationId xmlns:a16="http://schemas.microsoft.com/office/drawing/2014/main" id="{D8CA2029-BE3A-46CE-AC75-EF0BA7AA0994}"/>
            </a:ext>
          </a:extLst>
        </xdr:cNvPr>
        <xdr:cNvSpPr txBox="1"/>
      </xdr:nvSpPr>
      <xdr:spPr>
        <a:xfrm>
          <a:off x="1473835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6" name="直線コネクタ 425">
          <a:extLst>
            <a:ext uri="{FF2B5EF4-FFF2-40B4-BE49-F238E27FC236}">
              <a16:creationId xmlns:a16="http://schemas.microsoft.com/office/drawing/2014/main" id="{278BB7D1-E9ED-4579-97B6-7FE94B3AC6C5}"/>
            </a:ext>
          </a:extLst>
        </xdr:cNvPr>
        <xdr:cNvCxnSpPr/>
      </xdr:nvCxnSpPr>
      <xdr:spPr>
        <a:xfrm>
          <a:off x="14611350" y="6972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7" name="【一般廃棄物処理施設】&#10;有形固定資産減価償却率最大値テキスト">
          <a:extLst>
            <a:ext uri="{FF2B5EF4-FFF2-40B4-BE49-F238E27FC236}">
              <a16:creationId xmlns:a16="http://schemas.microsoft.com/office/drawing/2014/main" id="{BE7E215E-A0C2-406D-8615-35026E2229BB}"/>
            </a:ext>
          </a:extLst>
        </xdr:cNvPr>
        <xdr:cNvSpPr txBox="1"/>
      </xdr:nvSpPr>
      <xdr:spPr>
        <a:xfrm>
          <a:off x="14738350" y="52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8" name="直線コネクタ 427">
          <a:extLst>
            <a:ext uri="{FF2B5EF4-FFF2-40B4-BE49-F238E27FC236}">
              <a16:creationId xmlns:a16="http://schemas.microsoft.com/office/drawing/2014/main" id="{9FE55EF6-4702-41BC-8D6B-826FAB85807A}"/>
            </a:ext>
          </a:extLst>
        </xdr:cNvPr>
        <xdr:cNvCxnSpPr/>
      </xdr:nvCxnSpPr>
      <xdr:spPr>
        <a:xfrm>
          <a:off x="14611350" y="5427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429" name="【一般廃棄物処理施設】&#10;有形固定資産減価償却率平均値テキスト">
          <a:extLst>
            <a:ext uri="{FF2B5EF4-FFF2-40B4-BE49-F238E27FC236}">
              <a16:creationId xmlns:a16="http://schemas.microsoft.com/office/drawing/2014/main" id="{C008D7F5-6BA1-47C5-8835-DE284FE24ADA}"/>
            </a:ext>
          </a:extLst>
        </xdr:cNvPr>
        <xdr:cNvSpPr txBox="1"/>
      </xdr:nvSpPr>
      <xdr:spPr>
        <a:xfrm>
          <a:off x="14738350" y="6232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30" name="フローチャート: 判断 429">
          <a:extLst>
            <a:ext uri="{FF2B5EF4-FFF2-40B4-BE49-F238E27FC236}">
              <a16:creationId xmlns:a16="http://schemas.microsoft.com/office/drawing/2014/main" id="{709D9CAF-C99F-427A-B317-64A3B422165B}"/>
            </a:ext>
          </a:extLst>
        </xdr:cNvPr>
        <xdr:cNvSpPr/>
      </xdr:nvSpPr>
      <xdr:spPr>
        <a:xfrm>
          <a:off x="14649450" y="62541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1" name="フローチャート: 判断 430">
          <a:extLst>
            <a:ext uri="{FF2B5EF4-FFF2-40B4-BE49-F238E27FC236}">
              <a16:creationId xmlns:a16="http://schemas.microsoft.com/office/drawing/2014/main" id="{AED9BE94-BE8A-41F3-BE40-E11473F37A65}"/>
            </a:ext>
          </a:extLst>
        </xdr:cNvPr>
        <xdr:cNvSpPr/>
      </xdr:nvSpPr>
      <xdr:spPr>
        <a:xfrm>
          <a:off x="13887450" y="6227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2" name="フローチャート: 判断 431">
          <a:extLst>
            <a:ext uri="{FF2B5EF4-FFF2-40B4-BE49-F238E27FC236}">
              <a16:creationId xmlns:a16="http://schemas.microsoft.com/office/drawing/2014/main" id="{D881E6B1-A1F5-47A1-81AA-517CD8E0F08F}"/>
            </a:ext>
          </a:extLst>
        </xdr:cNvPr>
        <xdr:cNvSpPr/>
      </xdr:nvSpPr>
      <xdr:spPr>
        <a:xfrm>
          <a:off x="13093700" y="62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3" name="フローチャート: 判断 432">
          <a:extLst>
            <a:ext uri="{FF2B5EF4-FFF2-40B4-BE49-F238E27FC236}">
              <a16:creationId xmlns:a16="http://schemas.microsoft.com/office/drawing/2014/main" id="{1A826846-CE22-4D15-96E1-1D62B0DABF38}"/>
            </a:ext>
          </a:extLst>
        </xdr:cNvPr>
        <xdr:cNvSpPr/>
      </xdr:nvSpPr>
      <xdr:spPr>
        <a:xfrm>
          <a:off x="12299950" y="6280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434" name="フローチャート: 判断 433">
          <a:extLst>
            <a:ext uri="{FF2B5EF4-FFF2-40B4-BE49-F238E27FC236}">
              <a16:creationId xmlns:a16="http://schemas.microsoft.com/office/drawing/2014/main" id="{62D14D9D-5F58-4B02-A0B0-AF12476D7EED}"/>
            </a:ext>
          </a:extLst>
        </xdr:cNvPr>
        <xdr:cNvSpPr/>
      </xdr:nvSpPr>
      <xdr:spPr>
        <a:xfrm>
          <a:off x="1148715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26B96C9-F1E7-4657-B631-319B99FEB68A}"/>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487CDEC-DFE5-49A6-8C0A-667E45AD85D8}"/>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FA0C61FB-511E-4678-BA84-2B08DA91014E}"/>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724CE9DC-2AD7-4E08-973B-1334EACE86CC}"/>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D2B086AE-20AD-4195-80F9-5D1EB1DA560A}"/>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61595</xdr:rowOff>
    </xdr:from>
    <xdr:to>
      <xdr:col>85</xdr:col>
      <xdr:colOff>177800</xdr:colOff>
      <xdr:row>36</xdr:row>
      <xdr:rowOff>163195</xdr:rowOff>
    </xdr:to>
    <xdr:sp macro="" textlink="">
      <xdr:nvSpPr>
        <xdr:cNvPr id="440" name="楕円 439">
          <a:extLst>
            <a:ext uri="{FF2B5EF4-FFF2-40B4-BE49-F238E27FC236}">
              <a16:creationId xmlns:a16="http://schemas.microsoft.com/office/drawing/2014/main" id="{4A048277-238C-41C0-AE97-457F95D514B9}"/>
            </a:ext>
          </a:extLst>
        </xdr:cNvPr>
        <xdr:cNvSpPr/>
      </xdr:nvSpPr>
      <xdr:spPr>
        <a:xfrm>
          <a:off x="14649450" y="60051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84472</xdr:rowOff>
    </xdr:from>
    <xdr:ext cx="405111" cy="259045"/>
    <xdr:sp macro="" textlink="">
      <xdr:nvSpPr>
        <xdr:cNvPr id="441" name="【一般廃棄物処理施設】&#10;有形固定資産減価償却率該当値テキスト">
          <a:extLst>
            <a:ext uri="{FF2B5EF4-FFF2-40B4-BE49-F238E27FC236}">
              <a16:creationId xmlns:a16="http://schemas.microsoft.com/office/drawing/2014/main" id="{E29F9989-A018-49F2-9915-E9D16683331E}"/>
            </a:ext>
          </a:extLst>
        </xdr:cNvPr>
        <xdr:cNvSpPr txBox="1"/>
      </xdr:nvSpPr>
      <xdr:spPr>
        <a:xfrm>
          <a:off x="14738350" y="5862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153035</xdr:rowOff>
    </xdr:from>
    <xdr:to>
      <xdr:col>81</xdr:col>
      <xdr:colOff>101600</xdr:colOff>
      <xdr:row>36</xdr:row>
      <xdr:rowOff>83185</xdr:rowOff>
    </xdr:to>
    <xdr:sp macro="" textlink="">
      <xdr:nvSpPr>
        <xdr:cNvPr id="442" name="楕円 441">
          <a:extLst>
            <a:ext uri="{FF2B5EF4-FFF2-40B4-BE49-F238E27FC236}">
              <a16:creationId xmlns:a16="http://schemas.microsoft.com/office/drawing/2014/main" id="{C997F1E7-D4D6-4CF0-AB89-D539DCD1CDC8}"/>
            </a:ext>
          </a:extLst>
        </xdr:cNvPr>
        <xdr:cNvSpPr/>
      </xdr:nvSpPr>
      <xdr:spPr>
        <a:xfrm>
          <a:off x="13887450" y="5931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32385</xdr:rowOff>
    </xdr:from>
    <xdr:to>
      <xdr:col>85</xdr:col>
      <xdr:colOff>127000</xdr:colOff>
      <xdr:row>36</xdr:row>
      <xdr:rowOff>112395</xdr:rowOff>
    </xdr:to>
    <xdr:cxnSp macro="">
      <xdr:nvCxnSpPr>
        <xdr:cNvPr id="443" name="直線コネクタ 442">
          <a:extLst>
            <a:ext uri="{FF2B5EF4-FFF2-40B4-BE49-F238E27FC236}">
              <a16:creationId xmlns:a16="http://schemas.microsoft.com/office/drawing/2014/main" id="{44F8CF31-F5F2-49EC-A25D-845BDB508053}"/>
            </a:ext>
          </a:extLst>
        </xdr:cNvPr>
        <xdr:cNvCxnSpPr/>
      </xdr:nvCxnSpPr>
      <xdr:spPr>
        <a:xfrm>
          <a:off x="13938250" y="5975985"/>
          <a:ext cx="762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73025</xdr:rowOff>
    </xdr:from>
    <xdr:to>
      <xdr:col>76</xdr:col>
      <xdr:colOff>165100</xdr:colOff>
      <xdr:row>36</xdr:row>
      <xdr:rowOff>3175</xdr:rowOff>
    </xdr:to>
    <xdr:sp macro="" textlink="">
      <xdr:nvSpPr>
        <xdr:cNvPr id="444" name="楕円 443">
          <a:extLst>
            <a:ext uri="{FF2B5EF4-FFF2-40B4-BE49-F238E27FC236}">
              <a16:creationId xmlns:a16="http://schemas.microsoft.com/office/drawing/2014/main" id="{5DC05325-9037-4EA2-826E-7A13E7065B39}"/>
            </a:ext>
          </a:extLst>
        </xdr:cNvPr>
        <xdr:cNvSpPr/>
      </xdr:nvSpPr>
      <xdr:spPr>
        <a:xfrm>
          <a:off x="13093700" y="5851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123825</xdr:rowOff>
    </xdr:from>
    <xdr:to>
      <xdr:col>81</xdr:col>
      <xdr:colOff>50800</xdr:colOff>
      <xdr:row>36</xdr:row>
      <xdr:rowOff>32385</xdr:rowOff>
    </xdr:to>
    <xdr:cxnSp macro="">
      <xdr:nvCxnSpPr>
        <xdr:cNvPr id="445" name="直線コネクタ 444">
          <a:extLst>
            <a:ext uri="{FF2B5EF4-FFF2-40B4-BE49-F238E27FC236}">
              <a16:creationId xmlns:a16="http://schemas.microsoft.com/office/drawing/2014/main" id="{24B9286B-3A80-4F52-AD2E-FD3B10EBF67F}"/>
            </a:ext>
          </a:extLst>
        </xdr:cNvPr>
        <xdr:cNvCxnSpPr/>
      </xdr:nvCxnSpPr>
      <xdr:spPr>
        <a:xfrm>
          <a:off x="13144500" y="5902325"/>
          <a:ext cx="79375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10160</xdr:rowOff>
    </xdr:from>
    <xdr:to>
      <xdr:col>72</xdr:col>
      <xdr:colOff>38100</xdr:colOff>
      <xdr:row>35</xdr:row>
      <xdr:rowOff>111760</xdr:rowOff>
    </xdr:to>
    <xdr:sp macro="" textlink="">
      <xdr:nvSpPr>
        <xdr:cNvPr id="446" name="楕円 445">
          <a:extLst>
            <a:ext uri="{FF2B5EF4-FFF2-40B4-BE49-F238E27FC236}">
              <a16:creationId xmlns:a16="http://schemas.microsoft.com/office/drawing/2014/main" id="{625020E7-4137-4951-A978-67CC91D6D153}"/>
            </a:ext>
          </a:extLst>
        </xdr:cNvPr>
        <xdr:cNvSpPr/>
      </xdr:nvSpPr>
      <xdr:spPr>
        <a:xfrm>
          <a:off x="12299950" y="5788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60960</xdr:rowOff>
    </xdr:from>
    <xdr:to>
      <xdr:col>76</xdr:col>
      <xdr:colOff>114300</xdr:colOff>
      <xdr:row>35</xdr:row>
      <xdr:rowOff>123825</xdr:rowOff>
    </xdr:to>
    <xdr:cxnSp macro="">
      <xdr:nvCxnSpPr>
        <xdr:cNvPr id="447" name="直線コネクタ 446">
          <a:extLst>
            <a:ext uri="{FF2B5EF4-FFF2-40B4-BE49-F238E27FC236}">
              <a16:creationId xmlns:a16="http://schemas.microsoft.com/office/drawing/2014/main" id="{FE4E7EF4-1665-417E-A7F8-71ED82772B71}"/>
            </a:ext>
          </a:extLst>
        </xdr:cNvPr>
        <xdr:cNvCxnSpPr/>
      </xdr:nvCxnSpPr>
      <xdr:spPr>
        <a:xfrm>
          <a:off x="12344400" y="5839460"/>
          <a:ext cx="8001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120650</xdr:rowOff>
    </xdr:from>
    <xdr:to>
      <xdr:col>67</xdr:col>
      <xdr:colOff>101600</xdr:colOff>
      <xdr:row>35</xdr:row>
      <xdr:rowOff>50800</xdr:rowOff>
    </xdr:to>
    <xdr:sp macro="" textlink="">
      <xdr:nvSpPr>
        <xdr:cNvPr id="448" name="楕円 447">
          <a:extLst>
            <a:ext uri="{FF2B5EF4-FFF2-40B4-BE49-F238E27FC236}">
              <a16:creationId xmlns:a16="http://schemas.microsoft.com/office/drawing/2014/main" id="{87C5C417-A08E-472E-82D5-4956F12A9A66}"/>
            </a:ext>
          </a:extLst>
        </xdr:cNvPr>
        <xdr:cNvSpPr/>
      </xdr:nvSpPr>
      <xdr:spPr>
        <a:xfrm>
          <a:off x="11487150" y="5734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0</xdr:rowOff>
    </xdr:from>
    <xdr:to>
      <xdr:col>71</xdr:col>
      <xdr:colOff>177800</xdr:colOff>
      <xdr:row>35</xdr:row>
      <xdr:rowOff>60960</xdr:rowOff>
    </xdr:to>
    <xdr:cxnSp macro="">
      <xdr:nvCxnSpPr>
        <xdr:cNvPr id="449" name="直線コネクタ 448">
          <a:extLst>
            <a:ext uri="{FF2B5EF4-FFF2-40B4-BE49-F238E27FC236}">
              <a16:creationId xmlns:a16="http://schemas.microsoft.com/office/drawing/2014/main" id="{6AA312FF-8C92-4516-A2BA-535FA752CFB8}"/>
            </a:ext>
          </a:extLst>
        </xdr:cNvPr>
        <xdr:cNvCxnSpPr/>
      </xdr:nvCxnSpPr>
      <xdr:spPr>
        <a:xfrm>
          <a:off x="11537950" y="5778500"/>
          <a:ext cx="8064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40022</xdr:rowOff>
    </xdr:from>
    <xdr:ext cx="405111" cy="259045"/>
    <xdr:sp macro="" textlink="">
      <xdr:nvSpPr>
        <xdr:cNvPr id="450" name="n_1aveValue【一般廃棄物処理施設】&#10;有形固定資産減価償却率">
          <a:extLst>
            <a:ext uri="{FF2B5EF4-FFF2-40B4-BE49-F238E27FC236}">
              <a16:creationId xmlns:a16="http://schemas.microsoft.com/office/drawing/2014/main" id="{DD473D44-5675-451D-86A9-29BC7972E80C}"/>
            </a:ext>
          </a:extLst>
        </xdr:cNvPr>
        <xdr:cNvSpPr txBox="1"/>
      </xdr:nvSpPr>
      <xdr:spPr>
        <a:xfrm>
          <a:off x="137420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451" name="n_2aveValue【一般廃棄物処理施設】&#10;有形固定資産減価償却率">
          <a:extLst>
            <a:ext uri="{FF2B5EF4-FFF2-40B4-BE49-F238E27FC236}">
              <a16:creationId xmlns:a16="http://schemas.microsoft.com/office/drawing/2014/main" id="{A912B366-E36C-40A7-AFCB-1ADED71BF1A2}"/>
            </a:ext>
          </a:extLst>
        </xdr:cNvPr>
        <xdr:cNvSpPr txBox="1"/>
      </xdr:nvSpPr>
      <xdr:spPr>
        <a:xfrm>
          <a:off x="1296099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452" name="n_3aveValue【一般廃棄物処理施設】&#10;有形固定資産減価償却率">
          <a:extLst>
            <a:ext uri="{FF2B5EF4-FFF2-40B4-BE49-F238E27FC236}">
              <a16:creationId xmlns:a16="http://schemas.microsoft.com/office/drawing/2014/main" id="{4DD390FB-6885-4600-A7F2-3C3490EE995D}"/>
            </a:ext>
          </a:extLst>
        </xdr:cNvPr>
        <xdr:cNvSpPr txBox="1"/>
      </xdr:nvSpPr>
      <xdr:spPr>
        <a:xfrm>
          <a:off x="121672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112412</xdr:rowOff>
    </xdr:from>
    <xdr:ext cx="405111" cy="259045"/>
    <xdr:sp macro="" textlink="">
      <xdr:nvSpPr>
        <xdr:cNvPr id="453" name="n_4aveValue【一般廃棄物処理施設】&#10;有形固定資産減価償却率">
          <a:extLst>
            <a:ext uri="{FF2B5EF4-FFF2-40B4-BE49-F238E27FC236}">
              <a16:creationId xmlns:a16="http://schemas.microsoft.com/office/drawing/2014/main" id="{4C4A7250-8C99-4817-B4C0-478606594DA8}"/>
            </a:ext>
          </a:extLst>
        </xdr:cNvPr>
        <xdr:cNvSpPr txBox="1"/>
      </xdr:nvSpPr>
      <xdr:spPr>
        <a:xfrm>
          <a:off x="11354444" y="638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99712</xdr:rowOff>
    </xdr:from>
    <xdr:ext cx="405111" cy="259045"/>
    <xdr:sp macro="" textlink="">
      <xdr:nvSpPr>
        <xdr:cNvPr id="454" name="n_1mainValue【一般廃棄物処理施設】&#10;有形固定資産減価償却率">
          <a:extLst>
            <a:ext uri="{FF2B5EF4-FFF2-40B4-BE49-F238E27FC236}">
              <a16:creationId xmlns:a16="http://schemas.microsoft.com/office/drawing/2014/main" id="{7B80B3D9-B720-4BC7-B25C-5288417C58BE}"/>
            </a:ext>
          </a:extLst>
        </xdr:cNvPr>
        <xdr:cNvSpPr txBox="1"/>
      </xdr:nvSpPr>
      <xdr:spPr>
        <a:xfrm>
          <a:off x="13742044" y="571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19702</xdr:rowOff>
    </xdr:from>
    <xdr:ext cx="405111" cy="259045"/>
    <xdr:sp macro="" textlink="">
      <xdr:nvSpPr>
        <xdr:cNvPr id="455" name="n_2mainValue【一般廃棄物処理施設】&#10;有形固定資産減価償却率">
          <a:extLst>
            <a:ext uri="{FF2B5EF4-FFF2-40B4-BE49-F238E27FC236}">
              <a16:creationId xmlns:a16="http://schemas.microsoft.com/office/drawing/2014/main" id="{98A950C8-5F2B-4A89-B5AE-1A18517EEF6A}"/>
            </a:ext>
          </a:extLst>
        </xdr:cNvPr>
        <xdr:cNvSpPr txBox="1"/>
      </xdr:nvSpPr>
      <xdr:spPr>
        <a:xfrm>
          <a:off x="12960994"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128287</xdr:rowOff>
    </xdr:from>
    <xdr:ext cx="405111" cy="259045"/>
    <xdr:sp macro="" textlink="">
      <xdr:nvSpPr>
        <xdr:cNvPr id="456" name="n_3mainValue【一般廃棄物処理施設】&#10;有形固定資産減価償却率">
          <a:extLst>
            <a:ext uri="{FF2B5EF4-FFF2-40B4-BE49-F238E27FC236}">
              <a16:creationId xmlns:a16="http://schemas.microsoft.com/office/drawing/2014/main" id="{B6EADCF7-0428-431C-80D8-BF0BDC22D050}"/>
            </a:ext>
          </a:extLst>
        </xdr:cNvPr>
        <xdr:cNvSpPr txBox="1"/>
      </xdr:nvSpPr>
      <xdr:spPr>
        <a:xfrm>
          <a:off x="121672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67327</xdr:rowOff>
    </xdr:from>
    <xdr:ext cx="405111" cy="259045"/>
    <xdr:sp macro="" textlink="">
      <xdr:nvSpPr>
        <xdr:cNvPr id="457" name="n_4mainValue【一般廃棄物処理施設】&#10;有形固定資産減価償却率">
          <a:extLst>
            <a:ext uri="{FF2B5EF4-FFF2-40B4-BE49-F238E27FC236}">
              <a16:creationId xmlns:a16="http://schemas.microsoft.com/office/drawing/2014/main" id="{AEB8CE8A-FF6E-4755-918D-D77650567A32}"/>
            </a:ext>
          </a:extLst>
        </xdr:cNvPr>
        <xdr:cNvSpPr txBox="1"/>
      </xdr:nvSpPr>
      <xdr:spPr>
        <a:xfrm>
          <a:off x="113544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E5F20EBF-CBD1-45C3-B92D-B88FA3F776E1}"/>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B067143F-72B3-4331-A91A-AE2187C87C55}"/>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990C37BE-3C00-4612-AB5A-A8D0470389A3}"/>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C0FB7B22-F76E-48F0-BE42-F082F9F1DF3A}"/>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7861063A-B1BE-4B6C-B56F-0D47F0CFDF9E}"/>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C3A3B874-F0FB-4843-AC9A-15224BDFE753}"/>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A2745A8A-7C87-46BE-B861-CAD777152EDE}"/>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72CA0667-E60F-4A72-889B-F10D6FEA8774}"/>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C5528342-D3EA-4BA3-A17F-D73410746B10}"/>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0A25254D-4256-4371-9D3C-FD0754149C1F}"/>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8" name="直線コネクタ 467">
          <a:extLst>
            <a:ext uri="{FF2B5EF4-FFF2-40B4-BE49-F238E27FC236}">
              <a16:creationId xmlns:a16="http://schemas.microsoft.com/office/drawing/2014/main" id="{28B2C05D-A1B5-434F-8691-7D47537BEC36}"/>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9" name="テキスト ボックス 468">
          <a:extLst>
            <a:ext uri="{FF2B5EF4-FFF2-40B4-BE49-F238E27FC236}">
              <a16:creationId xmlns:a16="http://schemas.microsoft.com/office/drawing/2014/main" id="{50065190-EBE0-41B8-9BDD-81882317901E}"/>
            </a:ext>
          </a:extLst>
        </xdr:cNvPr>
        <xdr:cNvSpPr txBox="1"/>
      </xdr:nvSpPr>
      <xdr:spPr>
        <a:xfrm>
          <a:off x="16248514" y="6766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0" name="直線コネクタ 469">
          <a:extLst>
            <a:ext uri="{FF2B5EF4-FFF2-40B4-BE49-F238E27FC236}">
              <a16:creationId xmlns:a16="http://schemas.microsoft.com/office/drawing/2014/main" id="{9C617BC1-A5CF-4A2B-B20F-796CB923D57D}"/>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1" name="テキスト ボックス 470">
          <a:extLst>
            <a:ext uri="{FF2B5EF4-FFF2-40B4-BE49-F238E27FC236}">
              <a16:creationId xmlns:a16="http://schemas.microsoft.com/office/drawing/2014/main" id="{BF40226B-33F6-4D91-9438-8DB05230542F}"/>
            </a:ext>
          </a:extLst>
        </xdr:cNvPr>
        <xdr:cNvSpPr txBox="1"/>
      </xdr:nvSpPr>
      <xdr:spPr>
        <a:xfrm>
          <a:off x="15939981" y="6322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2" name="直線コネクタ 471">
          <a:extLst>
            <a:ext uri="{FF2B5EF4-FFF2-40B4-BE49-F238E27FC236}">
              <a16:creationId xmlns:a16="http://schemas.microsoft.com/office/drawing/2014/main" id="{6C3FF8FB-7838-48F4-8B10-25729A417636}"/>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3" name="テキスト ボックス 472">
          <a:extLst>
            <a:ext uri="{FF2B5EF4-FFF2-40B4-BE49-F238E27FC236}">
              <a16:creationId xmlns:a16="http://schemas.microsoft.com/office/drawing/2014/main" id="{ADE9A8F0-DC23-44F4-90F2-80BD2187EA73}"/>
            </a:ext>
          </a:extLst>
        </xdr:cNvPr>
        <xdr:cNvSpPr txBox="1"/>
      </xdr:nvSpPr>
      <xdr:spPr>
        <a:xfrm>
          <a:off x="15939981" y="5883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4" name="直線コネクタ 473">
          <a:extLst>
            <a:ext uri="{FF2B5EF4-FFF2-40B4-BE49-F238E27FC236}">
              <a16:creationId xmlns:a16="http://schemas.microsoft.com/office/drawing/2014/main" id="{51C4C9AE-DECF-4CA7-9ED0-59600C1FAE6A}"/>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5" name="テキスト ボックス 474">
          <a:extLst>
            <a:ext uri="{FF2B5EF4-FFF2-40B4-BE49-F238E27FC236}">
              <a16:creationId xmlns:a16="http://schemas.microsoft.com/office/drawing/2014/main" id="{CB2549D9-B3C9-4F9D-94B5-B9CA5CA7EBEA}"/>
            </a:ext>
          </a:extLst>
        </xdr:cNvPr>
        <xdr:cNvSpPr txBox="1"/>
      </xdr:nvSpPr>
      <xdr:spPr>
        <a:xfrm>
          <a:off x="159399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F856C3E4-B110-4814-B0C5-E3A8CF531731}"/>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a:extLst>
            <a:ext uri="{FF2B5EF4-FFF2-40B4-BE49-F238E27FC236}">
              <a16:creationId xmlns:a16="http://schemas.microsoft.com/office/drawing/2014/main" id="{19604039-5060-4CC9-B6AF-6BCB0F41AC0A}"/>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44B9B456-FFB7-4625-86C7-956FF895167B}"/>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9" name="直線コネクタ 478">
          <a:extLst>
            <a:ext uri="{FF2B5EF4-FFF2-40B4-BE49-F238E27FC236}">
              <a16:creationId xmlns:a16="http://schemas.microsoft.com/office/drawing/2014/main" id="{97A61C4F-9087-4913-B6E6-1666EFD01929}"/>
            </a:ext>
          </a:extLst>
        </xdr:cNvPr>
        <xdr:cNvCxnSpPr/>
      </xdr:nvCxnSpPr>
      <xdr:spPr>
        <a:xfrm flipV="1">
          <a:off x="19951064" y="5655826"/>
          <a:ext cx="0" cy="123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A075E634-1B59-42F2-A2F3-9395B031905C}"/>
            </a:ext>
          </a:extLst>
        </xdr:cNvPr>
        <xdr:cNvSpPr txBox="1"/>
      </xdr:nvSpPr>
      <xdr:spPr>
        <a:xfrm>
          <a:off x="19989800" y="689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81" name="直線コネクタ 480">
          <a:extLst>
            <a:ext uri="{FF2B5EF4-FFF2-40B4-BE49-F238E27FC236}">
              <a16:creationId xmlns:a16="http://schemas.microsoft.com/office/drawing/2014/main" id="{6E068A35-2587-4DC0-B138-AD1B67AEEC73}"/>
            </a:ext>
          </a:extLst>
        </xdr:cNvPr>
        <xdr:cNvCxnSpPr/>
      </xdr:nvCxnSpPr>
      <xdr:spPr>
        <a:xfrm>
          <a:off x="19881850" y="68955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333AE978-17DD-4593-930B-8161CED33B6A}"/>
            </a:ext>
          </a:extLst>
        </xdr:cNvPr>
        <xdr:cNvSpPr txBox="1"/>
      </xdr:nvSpPr>
      <xdr:spPr>
        <a:xfrm>
          <a:off x="19989800" y="544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3" name="直線コネクタ 482">
          <a:extLst>
            <a:ext uri="{FF2B5EF4-FFF2-40B4-BE49-F238E27FC236}">
              <a16:creationId xmlns:a16="http://schemas.microsoft.com/office/drawing/2014/main" id="{E426C7E1-A2AE-49D2-B505-6E5572BA5F87}"/>
            </a:ext>
          </a:extLst>
        </xdr:cNvPr>
        <xdr:cNvCxnSpPr/>
      </xdr:nvCxnSpPr>
      <xdr:spPr>
        <a:xfrm>
          <a:off x="19881850" y="56558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9CB1596F-8980-4AB9-8963-D2FD3D47CEDA}"/>
            </a:ext>
          </a:extLst>
        </xdr:cNvPr>
        <xdr:cNvSpPr txBox="1"/>
      </xdr:nvSpPr>
      <xdr:spPr>
        <a:xfrm>
          <a:off x="19989800" y="644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5" name="フローチャート: 判断 484">
          <a:extLst>
            <a:ext uri="{FF2B5EF4-FFF2-40B4-BE49-F238E27FC236}">
              <a16:creationId xmlns:a16="http://schemas.microsoft.com/office/drawing/2014/main" id="{E5F7C165-FAD5-4901-9B67-2CE208BC6D87}"/>
            </a:ext>
          </a:extLst>
        </xdr:cNvPr>
        <xdr:cNvSpPr/>
      </xdr:nvSpPr>
      <xdr:spPr>
        <a:xfrm>
          <a:off x="19900900" y="64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6" name="フローチャート: 判断 485">
          <a:extLst>
            <a:ext uri="{FF2B5EF4-FFF2-40B4-BE49-F238E27FC236}">
              <a16:creationId xmlns:a16="http://schemas.microsoft.com/office/drawing/2014/main" id="{D6A663DF-E264-4A5D-B1C2-C9D7CF189A46}"/>
            </a:ext>
          </a:extLst>
        </xdr:cNvPr>
        <xdr:cNvSpPr/>
      </xdr:nvSpPr>
      <xdr:spPr>
        <a:xfrm>
          <a:off x="19157950" y="64905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7" name="フローチャート: 判断 486">
          <a:extLst>
            <a:ext uri="{FF2B5EF4-FFF2-40B4-BE49-F238E27FC236}">
              <a16:creationId xmlns:a16="http://schemas.microsoft.com/office/drawing/2014/main" id="{5C31222C-1421-46BC-A781-C68D5BFD9A3C}"/>
            </a:ext>
          </a:extLst>
        </xdr:cNvPr>
        <xdr:cNvSpPr/>
      </xdr:nvSpPr>
      <xdr:spPr>
        <a:xfrm>
          <a:off x="18345150" y="65153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8" name="フローチャート: 判断 487">
          <a:extLst>
            <a:ext uri="{FF2B5EF4-FFF2-40B4-BE49-F238E27FC236}">
              <a16:creationId xmlns:a16="http://schemas.microsoft.com/office/drawing/2014/main" id="{895FBABC-AE4E-4EA9-ACD3-89040D80D04D}"/>
            </a:ext>
          </a:extLst>
        </xdr:cNvPr>
        <xdr:cNvSpPr/>
      </xdr:nvSpPr>
      <xdr:spPr>
        <a:xfrm>
          <a:off x="17551400" y="6525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489" name="フローチャート: 判断 488">
          <a:extLst>
            <a:ext uri="{FF2B5EF4-FFF2-40B4-BE49-F238E27FC236}">
              <a16:creationId xmlns:a16="http://schemas.microsoft.com/office/drawing/2014/main" id="{64CAD419-2DA1-4F92-B697-EDB96593F65F}"/>
            </a:ext>
          </a:extLst>
        </xdr:cNvPr>
        <xdr:cNvSpPr/>
      </xdr:nvSpPr>
      <xdr:spPr>
        <a:xfrm>
          <a:off x="16757650" y="65350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B41615C-7DC2-4C65-9FDD-879790A0BA80}"/>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5B8F6BE-A422-4E22-8876-0340EA04D941}"/>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7125790-C4CC-4F9F-A9F8-9BAC1A966985}"/>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4E1FE83-ABC2-4BC2-A38B-CD00A446E0E9}"/>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CC51168-745F-4AEB-A307-53A6986B3190}"/>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107840</xdr:rowOff>
    </xdr:from>
    <xdr:to>
      <xdr:col>116</xdr:col>
      <xdr:colOff>114300</xdr:colOff>
      <xdr:row>39</xdr:row>
      <xdr:rowOff>37990</xdr:rowOff>
    </xdr:to>
    <xdr:sp macro="" textlink="">
      <xdr:nvSpPr>
        <xdr:cNvPr id="495" name="楕円 494">
          <a:extLst>
            <a:ext uri="{FF2B5EF4-FFF2-40B4-BE49-F238E27FC236}">
              <a16:creationId xmlns:a16="http://schemas.microsoft.com/office/drawing/2014/main" id="{23BD53D8-16C8-4670-B7BD-76CCF53A85CA}"/>
            </a:ext>
          </a:extLst>
        </xdr:cNvPr>
        <xdr:cNvSpPr/>
      </xdr:nvSpPr>
      <xdr:spPr>
        <a:xfrm>
          <a:off x="19900900" y="6381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130717</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521CDCCF-EA56-4B1A-B779-460E03E44193}"/>
            </a:ext>
          </a:extLst>
        </xdr:cNvPr>
        <xdr:cNvSpPr txBox="1"/>
      </xdr:nvSpPr>
      <xdr:spPr>
        <a:xfrm>
          <a:off x="19989800" y="623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111827</xdr:rowOff>
    </xdr:from>
    <xdr:to>
      <xdr:col>112</xdr:col>
      <xdr:colOff>38100</xdr:colOff>
      <xdr:row>39</xdr:row>
      <xdr:rowOff>41977</xdr:rowOff>
    </xdr:to>
    <xdr:sp macro="" textlink="">
      <xdr:nvSpPr>
        <xdr:cNvPr id="497" name="楕円 496">
          <a:extLst>
            <a:ext uri="{FF2B5EF4-FFF2-40B4-BE49-F238E27FC236}">
              <a16:creationId xmlns:a16="http://schemas.microsoft.com/office/drawing/2014/main" id="{A8EB31CD-708C-47B9-AA8F-F6027203F33A}"/>
            </a:ext>
          </a:extLst>
        </xdr:cNvPr>
        <xdr:cNvSpPr/>
      </xdr:nvSpPr>
      <xdr:spPr>
        <a:xfrm>
          <a:off x="19157950" y="63856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158640</xdr:rowOff>
    </xdr:from>
    <xdr:to>
      <xdr:col>116</xdr:col>
      <xdr:colOff>63500</xdr:colOff>
      <xdr:row>38</xdr:row>
      <xdr:rowOff>162627</xdr:rowOff>
    </xdr:to>
    <xdr:cxnSp macro="">
      <xdr:nvCxnSpPr>
        <xdr:cNvPr id="498" name="直線コネクタ 497">
          <a:extLst>
            <a:ext uri="{FF2B5EF4-FFF2-40B4-BE49-F238E27FC236}">
              <a16:creationId xmlns:a16="http://schemas.microsoft.com/office/drawing/2014/main" id="{B567B9B0-5074-4391-9D63-4CDCA11E320A}"/>
            </a:ext>
          </a:extLst>
        </xdr:cNvPr>
        <xdr:cNvCxnSpPr/>
      </xdr:nvCxnSpPr>
      <xdr:spPr>
        <a:xfrm flipV="1">
          <a:off x="19202400" y="6432440"/>
          <a:ext cx="7493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109617</xdr:rowOff>
    </xdr:from>
    <xdr:to>
      <xdr:col>107</xdr:col>
      <xdr:colOff>101600</xdr:colOff>
      <xdr:row>39</xdr:row>
      <xdr:rowOff>39767</xdr:rowOff>
    </xdr:to>
    <xdr:sp macro="" textlink="">
      <xdr:nvSpPr>
        <xdr:cNvPr id="499" name="楕円 498">
          <a:extLst>
            <a:ext uri="{FF2B5EF4-FFF2-40B4-BE49-F238E27FC236}">
              <a16:creationId xmlns:a16="http://schemas.microsoft.com/office/drawing/2014/main" id="{3F3E440F-E74E-409D-99FE-F84FDE2BDFDD}"/>
            </a:ext>
          </a:extLst>
        </xdr:cNvPr>
        <xdr:cNvSpPr/>
      </xdr:nvSpPr>
      <xdr:spPr>
        <a:xfrm>
          <a:off x="18345150" y="63834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160417</xdr:rowOff>
    </xdr:from>
    <xdr:to>
      <xdr:col>111</xdr:col>
      <xdr:colOff>177800</xdr:colOff>
      <xdr:row>38</xdr:row>
      <xdr:rowOff>162627</xdr:rowOff>
    </xdr:to>
    <xdr:cxnSp macro="">
      <xdr:nvCxnSpPr>
        <xdr:cNvPr id="500" name="直線コネクタ 499">
          <a:extLst>
            <a:ext uri="{FF2B5EF4-FFF2-40B4-BE49-F238E27FC236}">
              <a16:creationId xmlns:a16="http://schemas.microsoft.com/office/drawing/2014/main" id="{BD03F532-28E5-4238-BD97-FECA0E02047C}"/>
            </a:ext>
          </a:extLst>
        </xdr:cNvPr>
        <xdr:cNvCxnSpPr/>
      </xdr:nvCxnSpPr>
      <xdr:spPr>
        <a:xfrm>
          <a:off x="18395950" y="6434217"/>
          <a:ext cx="80645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120228</xdr:rowOff>
    </xdr:from>
    <xdr:to>
      <xdr:col>102</xdr:col>
      <xdr:colOff>165100</xdr:colOff>
      <xdr:row>39</xdr:row>
      <xdr:rowOff>50378</xdr:rowOff>
    </xdr:to>
    <xdr:sp macro="" textlink="">
      <xdr:nvSpPr>
        <xdr:cNvPr id="501" name="楕円 500">
          <a:extLst>
            <a:ext uri="{FF2B5EF4-FFF2-40B4-BE49-F238E27FC236}">
              <a16:creationId xmlns:a16="http://schemas.microsoft.com/office/drawing/2014/main" id="{EE463648-161B-4B57-8847-425A834D39D1}"/>
            </a:ext>
          </a:extLst>
        </xdr:cNvPr>
        <xdr:cNvSpPr/>
      </xdr:nvSpPr>
      <xdr:spPr>
        <a:xfrm>
          <a:off x="17551400" y="63940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160417</xdr:rowOff>
    </xdr:from>
    <xdr:to>
      <xdr:col>107</xdr:col>
      <xdr:colOff>50800</xdr:colOff>
      <xdr:row>38</xdr:row>
      <xdr:rowOff>171028</xdr:rowOff>
    </xdr:to>
    <xdr:cxnSp macro="">
      <xdr:nvCxnSpPr>
        <xdr:cNvPr id="502" name="直線コネクタ 501">
          <a:extLst>
            <a:ext uri="{FF2B5EF4-FFF2-40B4-BE49-F238E27FC236}">
              <a16:creationId xmlns:a16="http://schemas.microsoft.com/office/drawing/2014/main" id="{6FC7A2AC-17F3-45FA-A6DA-F009FAEAA5CF}"/>
            </a:ext>
          </a:extLst>
        </xdr:cNvPr>
        <xdr:cNvCxnSpPr/>
      </xdr:nvCxnSpPr>
      <xdr:spPr>
        <a:xfrm flipV="1">
          <a:off x="17602200" y="6434217"/>
          <a:ext cx="79375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127392</xdr:rowOff>
    </xdr:from>
    <xdr:to>
      <xdr:col>98</xdr:col>
      <xdr:colOff>38100</xdr:colOff>
      <xdr:row>39</xdr:row>
      <xdr:rowOff>57542</xdr:rowOff>
    </xdr:to>
    <xdr:sp macro="" textlink="">
      <xdr:nvSpPr>
        <xdr:cNvPr id="503" name="楕円 502">
          <a:extLst>
            <a:ext uri="{FF2B5EF4-FFF2-40B4-BE49-F238E27FC236}">
              <a16:creationId xmlns:a16="http://schemas.microsoft.com/office/drawing/2014/main" id="{ED9611BC-CC70-4B26-8873-2588C33C728A}"/>
            </a:ext>
          </a:extLst>
        </xdr:cNvPr>
        <xdr:cNvSpPr/>
      </xdr:nvSpPr>
      <xdr:spPr>
        <a:xfrm>
          <a:off x="16757650" y="64011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171028</xdr:rowOff>
    </xdr:from>
    <xdr:to>
      <xdr:col>102</xdr:col>
      <xdr:colOff>114300</xdr:colOff>
      <xdr:row>39</xdr:row>
      <xdr:rowOff>6742</xdr:rowOff>
    </xdr:to>
    <xdr:cxnSp macro="">
      <xdr:nvCxnSpPr>
        <xdr:cNvPr id="504" name="直線コネクタ 503">
          <a:extLst>
            <a:ext uri="{FF2B5EF4-FFF2-40B4-BE49-F238E27FC236}">
              <a16:creationId xmlns:a16="http://schemas.microsoft.com/office/drawing/2014/main" id="{0D9BFE5C-D639-4895-BAB3-A9EF556F91AC}"/>
            </a:ext>
          </a:extLst>
        </xdr:cNvPr>
        <xdr:cNvCxnSpPr/>
      </xdr:nvCxnSpPr>
      <xdr:spPr>
        <a:xfrm flipV="1">
          <a:off x="16802100" y="6438478"/>
          <a:ext cx="8001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8A2D754F-C458-47B9-A5C5-6AF650D31457}"/>
            </a:ext>
          </a:extLst>
        </xdr:cNvPr>
        <xdr:cNvSpPr txBox="1"/>
      </xdr:nvSpPr>
      <xdr:spPr>
        <a:xfrm>
          <a:off x="18915595" y="658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169183</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5A9D74F1-0835-4E8B-8D3F-709CC4136295}"/>
            </a:ext>
          </a:extLst>
        </xdr:cNvPr>
        <xdr:cNvSpPr txBox="1"/>
      </xdr:nvSpPr>
      <xdr:spPr>
        <a:xfrm>
          <a:off x="18134545" y="660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8252</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8EF03E50-C39C-4915-BA2F-245446A83A65}"/>
            </a:ext>
          </a:extLst>
        </xdr:cNvPr>
        <xdr:cNvSpPr txBox="1"/>
      </xdr:nvSpPr>
      <xdr:spPr>
        <a:xfrm>
          <a:off x="17321745" y="661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17390</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A822F44F-94A7-4ABD-8B7C-6CA23F5A9B69}"/>
            </a:ext>
          </a:extLst>
        </xdr:cNvPr>
        <xdr:cNvSpPr txBox="1"/>
      </xdr:nvSpPr>
      <xdr:spPr>
        <a:xfrm>
          <a:off x="16527995" y="662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58504</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98FB086A-AF38-49E8-80A3-27AF7C4F113D}"/>
            </a:ext>
          </a:extLst>
        </xdr:cNvPr>
        <xdr:cNvSpPr txBox="1"/>
      </xdr:nvSpPr>
      <xdr:spPr>
        <a:xfrm>
          <a:off x="18915595" y="616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56293</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C60376B2-58CE-405D-A4B6-C29B66A32362}"/>
            </a:ext>
          </a:extLst>
        </xdr:cNvPr>
        <xdr:cNvSpPr txBox="1"/>
      </xdr:nvSpPr>
      <xdr:spPr>
        <a:xfrm>
          <a:off x="18134545" y="616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66905</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70ABBE12-10AC-48D5-AE58-238946EC6630}"/>
            </a:ext>
          </a:extLst>
        </xdr:cNvPr>
        <xdr:cNvSpPr txBox="1"/>
      </xdr:nvSpPr>
      <xdr:spPr>
        <a:xfrm>
          <a:off x="17321745" y="617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74069</xdr:rowOff>
    </xdr:from>
    <xdr:ext cx="599010" cy="259045"/>
    <xdr:sp macro="" textlink="">
      <xdr:nvSpPr>
        <xdr:cNvPr id="512" name="n_4mainValue【一般廃棄物処理施設】&#10;一人当たり有形固定資産（償却資産）額">
          <a:extLst>
            <a:ext uri="{FF2B5EF4-FFF2-40B4-BE49-F238E27FC236}">
              <a16:creationId xmlns:a16="http://schemas.microsoft.com/office/drawing/2014/main" id="{F46B7348-6250-47C7-ABE2-78894B8C13DF}"/>
            </a:ext>
          </a:extLst>
        </xdr:cNvPr>
        <xdr:cNvSpPr txBox="1"/>
      </xdr:nvSpPr>
      <xdr:spPr>
        <a:xfrm>
          <a:off x="16527995" y="61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E5ACE779-E8EE-471A-9628-541FA9280324}"/>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A0E86A1F-ADEA-4A65-B0E7-9B772349477B}"/>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46ADFB9D-5E30-48BA-ACF6-4FFBDE3AF935}"/>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69C71C7C-16AF-436A-9407-2D3B2E5BB749}"/>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CA9EA7AF-C146-42A5-9921-16C2768D040A}"/>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29533BCA-2B01-4571-88F9-F9E2EE5C688A}"/>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B49A001B-3B67-4330-B8AE-46AACB036AB1}"/>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35FE9147-DA43-4630-A000-FECF5B28555D}"/>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5524A54F-1577-45D9-801B-4B571349DDB1}"/>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A6C195C5-9F65-4B6E-A70A-F130A1E2B9D6}"/>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99DA65EF-BDE7-4575-9F87-8AF24F2F473A}"/>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E6960D19-960D-4413-983D-4AA78C5865E3}"/>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E8250D88-E6BA-4CAB-A4E8-04910A496157}"/>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89E66543-20D5-456F-AD14-3E681EA39985}"/>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D8E1E5E6-B791-46DE-934A-5BE72C0E0624}"/>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C782B651-080B-485B-9512-22D8923E43B3}"/>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520B46E0-6C0A-4B2E-902E-B8E6C3BAF5B4}"/>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2838A467-3283-44CD-816D-0C8E31895B24}"/>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495302D3-54C8-4F24-B776-0D22D9CCE511}"/>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82796424-F240-48C0-898C-2746330E3459}"/>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3" name="テキスト ボックス 532">
          <a:extLst>
            <a:ext uri="{FF2B5EF4-FFF2-40B4-BE49-F238E27FC236}">
              <a16:creationId xmlns:a16="http://schemas.microsoft.com/office/drawing/2014/main" id="{F6AFAD62-CD5E-49FB-A62B-48EC38C097F4}"/>
            </a:ext>
          </a:extLst>
        </xdr:cNvPr>
        <xdr:cNvSpPr txBox="1"/>
      </xdr:nvSpPr>
      <xdr:spPr>
        <a:xfrm>
          <a:off x="10906911" y="9039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E548ABAD-2B3A-4C8E-A91D-084968565DBF}"/>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CEA7694D-60CE-46B4-8BFD-429E521C4518}"/>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36" name="直線コネクタ 535">
          <a:extLst>
            <a:ext uri="{FF2B5EF4-FFF2-40B4-BE49-F238E27FC236}">
              <a16:creationId xmlns:a16="http://schemas.microsoft.com/office/drawing/2014/main" id="{BF339966-B794-4930-AFCA-69F7B712B1C1}"/>
            </a:ext>
          </a:extLst>
        </xdr:cNvPr>
        <xdr:cNvCxnSpPr/>
      </xdr:nvCxnSpPr>
      <xdr:spPr>
        <a:xfrm flipV="1">
          <a:off x="14699614" y="917575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7" name="【保健センター・保健所】&#10;有形固定資産減価償却率最小値テキスト">
          <a:extLst>
            <a:ext uri="{FF2B5EF4-FFF2-40B4-BE49-F238E27FC236}">
              <a16:creationId xmlns:a16="http://schemas.microsoft.com/office/drawing/2014/main" id="{601CD4EA-0B9E-4788-B121-842248ACBF81}"/>
            </a:ext>
          </a:extLst>
        </xdr:cNvPr>
        <xdr:cNvSpPr txBox="1"/>
      </xdr:nvSpPr>
      <xdr:spPr>
        <a:xfrm>
          <a:off x="14738350"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8" name="直線コネクタ 537">
          <a:extLst>
            <a:ext uri="{FF2B5EF4-FFF2-40B4-BE49-F238E27FC236}">
              <a16:creationId xmlns:a16="http://schemas.microsoft.com/office/drawing/2014/main" id="{F1D7931C-4008-4A6A-990F-82E4E1ED12B7}"/>
            </a:ext>
          </a:extLst>
        </xdr:cNvPr>
        <xdr:cNvCxnSpPr/>
      </xdr:nvCxnSpPr>
      <xdr:spPr>
        <a:xfrm>
          <a:off x="14611350" y="1040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BC89E07D-BF54-4B4B-B998-0C1D550AEF59}"/>
            </a:ext>
          </a:extLst>
        </xdr:cNvPr>
        <xdr:cNvSpPr txBox="1"/>
      </xdr:nvSpPr>
      <xdr:spPr>
        <a:xfrm>
          <a:off x="14738350" y="8957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40" name="直線コネクタ 539">
          <a:extLst>
            <a:ext uri="{FF2B5EF4-FFF2-40B4-BE49-F238E27FC236}">
              <a16:creationId xmlns:a16="http://schemas.microsoft.com/office/drawing/2014/main" id="{95B313AC-758F-4FF6-B650-AECF3542E66C}"/>
            </a:ext>
          </a:extLst>
        </xdr:cNvPr>
        <xdr:cNvCxnSpPr/>
      </xdr:nvCxnSpPr>
      <xdr:spPr>
        <a:xfrm>
          <a:off x="14611350" y="9175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313CCD8D-34C7-4DB1-B07C-FE754E5B0CC2}"/>
            </a:ext>
          </a:extLst>
        </xdr:cNvPr>
        <xdr:cNvSpPr txBox="1"/>
      </xdr:nvSpPr>
      <xdr:spPr>
        <a:xfrm>
          <a:off x="14738350" y="9671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42" name="フローチャート: 判断 541">
          <a:extLst>
            <a:ext uri="{FF2B5EF4-FFF2-40B4-BE49-F238E27FC236}">
              <a16:creationId xmlns:a16="http://schemas.microsoft.com/office/drawing/2014/main" id="{BBBCAACC-4493-41C6-B67C-DAF9C8BDA439}"/>
            </a:ext>
          </a:extLst>
        </xdr:cNvPr>
        <xdr:cNvSpPr/>
      </xdr:nvSpPr>
      <xdr:spPr>
        <a:xfrm>
          <a:off x="14649450" y="98132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43" name="フローチャート: 判断 542">
          <a:extLst>
            <a:ext uri="{FF2B5EF4-FFF2-40B4-BE49-F238E27FC236}">
              <a16:creationId xmlns:a16="http://schemas.microsoft.com/office/drawing/2014/main" id="{926C4BB2-7831-4EA4-91DB-E7A20C2D063E}"/>
            </a:ext>
          </a:extLst>
        </xdr:cNvPr>
        <xdr:cNvSpPr/>
      </xdr:nvSpPr>
      <xdr:spPr>
        <a:xfrm>
          <a:off x="13887450" y="9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44" name="フローチャート: 判断 543">
          <a:extLst>
            <a:ext uri="{FF2B5EF4-FFF2-40B4-BE49-F238E27FC236}">
              <a16:creationId xmlns:a16="http://schemas.microsoft.com/office/drawing/2014/main" id="{0DB173C7-D01C-43A2-8CAB-00D4CD588109}"/>
            </a:ext>
          </a:extLst>
        </xdr:cNvPr>
        <xdr:cNvSpPr/>
      </xdr:nvSpPr>
      <xdr:spPr>
        <a:xfrm>
          <a:off x="13093700" y="97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545" name="フローチャート: 判断 544">
          <a:extLst>
            <a:ext uri="{FF2B5EF4-FFF2-40B4-BE49-F238E27FC236}">
              <a16:creationId xmlns:a16="http://schemas.microsoft.com/office/drawing/2014/main" id="{27DDACE3-69F2-49C0-AAA5-3D4110B65887}"/>
            </a:ext>
          </a:extLst>
        </xdr:cNvPr>
        <xdr:cNvSpPr/>
      </xdr:nvSpPr>
      <xdr:spPr>
        <a:xfrm>
          <a:off x="12299950" y="9780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546" name="フローチャート: 判断 545">
          <a:extLst>
            <a:ext uri="{FF2B5EF4-FFF2-40B4-BE49-F238E27FC236}">
              <a16:creationId xmlns:a16="http://schemas.microsoft.com/office/drawing/2014/main" id="{A0E9AE78-A1BD-4895-AC93-FBE1E8A7100E}"/>
            </a:ext>
          </a:extLst>
        </xdr:cNvPr>
        <xdr:cNvSpPr/>
      </xdr:nvSpPr>
      <xdr:spPr>
        <a:xfrm>
          <a:off x="1148715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EC53363-016C-4C1E-A601-3897B595A9F2}"/>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20CE545-5E61-456C-A97B-86E6BE2F2B49}"/>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F9B5A59-53B7-491B-BA8F-8F083B4B8245}"/>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EAE856E-F2CE-461B-98F4-C16201325331}"/>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CC6970F-D736-4BD6-975B-3A12BEC836C5}"/>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102870</xdr:rowOff>
    </xdr:from>
    <xdr:to>
      <xdr:col>85</xdr:col>
      <xdr:colOff>177800</xdr:colOff>
      <xdr:row>60</xdr:row>
      <xdr:rowOff>33020</xdr:rowOff>
    </xdr:to>
    <xdr:sp macro="" textlink="">
      <xdr:nvSpPr>
        <xdr:cNvPr id="552" name="楕円 551">
          <a:extLst>
            <a:ext uri="{FF2B5EF4-FFF2-40B4-BE49-F238E27FC236}">
              <a16:creationId xmlns:a16="http://schemas.microsoft.com/office/drawing/2014/main" id="{11C77C4C-216F-43E5-B17C-73B0653910F5}"/>
            </a:ext>
          </a:extLst>
        </xdr:cNvPr>
        <xdr:cNvSpPr/>
      </xdr:nvSpPr>
      <xdr:spPr>
        <a:xfrm>
          <a:off x="14649450" y="9843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81297</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C828E614-E885-4691-A47D-6A327B664D69}"/>
            </a:ext>
          </a:extLst>
        </xdr:cNvPr>
        <xdr:cNvSpPr txBox="1"/>
      </xdr:nvSpPr>
      <xdr:spPr>
        <a:xfrm>
          <a:off x="14738350" y="982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72390</xdr:rowOff>
    </xdr:from>
    <xdr:to>
      <xdr:col>81</xdr:col>
      <xdr:colOff>101600</xdr:colOff>
      <xdr:row>60</xdr:row>
      <xdr:rowOff>2540</xdr:rowOff>
    </xdr:to>
    <xdr:sp macro="" textlink="">
      <xdr:nvSpPr>
        <xdr:cNvPr id="554" name="楕円 553">
          <a:extLst>
            <a:ext uri="{FF2B5EF4-FFF2-40B4-BE49-F238E27FC236}">
              <a16:creationId xmlns:a16="http://schemas.microsoft.com/office/drawing/2014/main" id="{10E4122B-7DEA-470F-AA16-C12182488249}"/>
            </a:ext>
          </a:extLst>
        </xdr:cNvPr>
        <xdr:cNvSpPr/>
      </xdr:nvSpPr>
      <xdr:spPr>
        <a:xfrm>
          <a:off x="13887450" y="9813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123190</xdr:rowOff>
    </xdr:from>
    <xdr:to>
      <xdr:col>85</xdr:col>
      <xdr:colOff>127000</xdr:colOff>
      <xdr:row>59</xdr:row>
      <xdr:rowOff>153670</xdr:rowOff>
    </xdr:to>
    <xdr:cxnSp macro="">
      <xdr:nvCxnSpPr>
        <xdr:cNvPr id="555" name="直線コネクタ 554">
          <a:extLst>
            <a:ext uri="{FF2B5EF4-FFF2-40B4-BE49-F238E27FC236}">
              <a16:creationId xmlns:a16="http://schemas.microsoft.com/office/drawing/2014/main" id="{75F334CE-2539-4B63-81E2-3CD1C35147D2}"/>
            </a:ext>
          </a:extLst>
        </xdr:cNvPr>
        <xdr:cNvCxnSpPr/>
      </xdr:nvCxnSpPr>
      <xdr:spPr>
        <a:xfrm>
          <a:off x="13938250" y="9864090"/>
          <a:ext cx="762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56" name="楕円 555">
          <a:extLst>
            <a:ext uri="{FF2B5EF4-FFF2-40B4-BE49-F238E27FC236}">
              <a16:creationId xmlns:a16="http://schemas.microsoft.com/office/drawing/2014/main" id="{045B1A6C-95ED-4777-ABDE-AF7C08B13D00}"/>
            </a:ext>
          </a:extLst>
        </xdr:cNvPr>
        <xdr:cNvSpPr/>
      </xdr:nvSpPr>
      <xdr:spPr>
        <a:xfrm>
          <a:off x="130937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114300</xdr:rowOff>
    </xdr:from>
    <xdr:to>
      <xdr:col>81</xdr:col>
      <xdr:colOff>50800</xdr:colOff>
      <xdr:row>59</xdr:row>
      <xdr:rowOff>123190</xdr:rowOff>
    </xdr:to>
    <xdr:cxnSp macro="">
      <xdr:nvCxnSpPr>
        <xdr:cNvPr id="557" name="直線コネクタ 556">
          <a:extLst>
            <a:ext uri="{FF2B5EF4-FFF2-40B4-BE49-F238E27FC236}">
              <a16:creationId xmlns:a16="http://schemas.microsoft.com/office/drawing/2014/main" id="{4E0B41DB-0828-4C9C-90F5-6D1DB735FCB3}"/>
            </a:ext>
          </a:extLst>
        </xdr:cNvPr>
        <xdr:cNvCxnSpPr/>
      </xdr:nvCxnSpPr>
      <xdr:spPr>
        <a:xfrm>
          <a:off x="13144500" y="9855200"/>
          <a:ext cx="79375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36830</xdr:rowOff>
    </xdr:from>
    <xdr:to>
      <xdr:col>72</xdr:col>
      <xdr:colOff>38100</xdr:colOff>
      <xdr:row>59</xdr:row>
      <xdr:rowOff>138430</xdr:rowOff>
    </xdr:to>
    <xdr:sp macro="" textlink="">
      <xdr:nvSpPr>
        <xdr:cNvPr id="558" name="楕円 557">
          <a:extLst>
            <a:ext uri="{FF2B5EF4-FFF2-40B4-BE49-F238E27FC236}">
              <a16:creationId xmlns:a16="http://schemas.microsoft.com/office/drawing/2014/main" id="{2B4F4282-3429-46EE-9068-F2F4F1814372}"/>
            </a:ext>
          </a:extLst>
        </xdr:cNvPr>
        <xdr:cNvSpPr/>
      </xdr:nvSpPr>
      <xdr:spPr>
        <a:xfrm>
          <a:off x="12299950" y="9777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87630</xdr:rowOff>
    </xdr:from>
    <xdr:to>
      <xdr:col>76</xdr:col>
      <xdr:colOff>114300</xdr:colOff>
      <xdr:row>59</xdr:row>
      <xdr:rowOff>114300</xdr:rowOff>
    </xdr:to>
    <xdr:cxnSp macro="">
      <xdr:nvCxnSpPr>
        <xdr:cNvPr id="559" name="直線コネクタ 558">
          <a:extLst>
            <a:ext uri="{FF2B5EF4-FFF2-40B4-BE49-F238E27FC236}">
              <a16:creationId xmlns:a16="http://schemas.microsoft.com/office/drawing/2014/main" id="{9FBD5F2A-ACEF-4AC4-B579-EF33D4DF39BA}"/>
            </a:ext>
          </a:extLst>
        </xdr:cNvPr>
        <xdr:cNvCxnSpPr/>
      </xdr:nvCxnSpPr>
      <xdr:spPr>
        <a:xfrm>
          <a:off x="12344400" y="982853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8890</xdr:rowOff>
    </xdr:from>
    <xdr:to>
      <xdr:col>67</xdr:col>
      <xdr:colOff>101600</xdr:colOff>
      <xdr:row>59</xdr:row>
      <xdr:rowOff>110490</xdr:rowOff>
    </xdr:to>
    <xdr:sp macro="" textlink="">
      <xdr:nvSpPr>
        <xdr:cNvPr id="560" name="楕円 559">
          <a:extLst>
            <a:ext uri="{FF2B5EF4-FFF2-40B4-BE49-F238E27FC236}">
              <a16:creationId xmlns:a16="http://schemas.microsoft.com/office/drawing/2014/main" id="{05F133C4-936B-45F6-8E9D-B69FC2900117}"/>
            </a:ext>
          </a:extLst>
        </xdr:cNvPr>
        <xdr:cNvSpPr/>
      </xdr:nvSpPr>
      <xdr:spPr>
        <a:xfrm>
          <a:off x="11487150" y="97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59690</xdr:rowOff>
    </xdr:from>
    <xdr:to>
      <xdr:col>71</xdr:col>
      <xdr:colOff>177800</xdr:colOff>
      <xdr:row>59</xdr:row>
      <xdr:rowOff>87630</xdr:rowOff>
    </xdr:to>
    <xdr:cxnSp macro="">
      <xdr:nvCxnSpPr>
        <xdr:cNvPr id="561" name="直線コネクタ 560">
          <a:extLst>
            <a:ext uri="{FF2B5EF4-FFF2-40B4-BE49-F238E27FC236}">
              <a16:creationId xmlns:a16="http://schemas.microsoft.com/office/drawing/2014/main" id="{0A3EA4A6-1CB8-43C9-8C89-CF41BC195E30}"/>
            </a:ext>
          </a:extLst>
        </xdr:cNvPr>
        <xdr:cNvCxnSpPr/>
      </xdr:nvCxnSpPr>
      <xdr:spPr>
        <a:xfrm>
          <a:off x="11537950" y="9800590"/>
          <a:ext cx="8064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BE04D8A7-CD98-4DE5-A4D2-66D7D4FB66CA}"/>
            </a:ext>
          </a:extLst>
        </xdr:cNvPr>
        <xdr:cNvSpPr txBox="1"/>
      </xdr:nvSpPr>
      <xdr:spPr>
        <a:xfrm>
          <a:off x="13742044" y="9587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8B545664-09D7-4955-9693-97F0F1E3276B}"/>
            </a:ext>
          </a:extLst>
        </xdr:cNvPr>
        <xdr:cNvSpPr txBox="1"/>
      </xdr:nvSpPr>
      <xdr:spPr>
        <a:xfrm>
          <a:off x="1296099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132097</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418E0190-206D-41B4-B38D-699B67C008C1}"/>
            </a:ext>
          </a:extLst>
        </xdr:cNvPr>
        <xdr:cNvSpPr txBox="1"/>
      </xdr:nvSpPr>
      <xdr:spPr>
        <a:xfrm>
          <a:off x="12167244" y="987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101617</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085C8354-04DF-4980-A510-C5A2428E982E}"/>
            </a:ext>
          </a:extLst>
        </xdr:cNvPr>
        <xdr:cNvSpPr txBox="1"/>
      </xdr:nvSpPr>
      <xdr:spPr>
        <a:xfrm>
          <a:off x="11354444" y="9842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165117</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4D45E039-A7D0-478E-A88B-C6CBC6B7F754}"/>
            </a:ext>
          </a:extLst>
        </xdr:cNvPr>
        <xdr:cNvSpPr txBox="1"/>
      </xdr:nvSpPr>
      <xdr:spPr>
        <a:xfrm>
          <a:off x="1374204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156227</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42A4CECD-743D-4FA8-8D22-D3EBE1B62F0D}"/>
            </a:ext>
          </a:extLst>
        </xdr:cNvPr>
        <xdr:cNvSpPr txBox="1"/>
      </xdr:nvSpPr>
      <xdr:spPr>
        <a:xfrm>
          <a:off x="1296099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154957</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301E5193-0F33-4190-AC9D-0AB457EF2FFA}"/>
            </a:ext>
          </a:extLst>
        </xdr:cNvPr>
        <xdr:cNvSpPr txBox="1"/>
      </xdr:nvSpPr>
      <xdr:spPr>
        <a:xfrm>
          <a:off x="121672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383547BD-D8AC-4C35-884A-3E67E206FF4E}"/>
            </a:ext>
          </a:extLst>
        </xdr:cNvPr>
        <xdr:cNvSpPr txBox="1"/>
      </xdr:nvSpPr>
      <xdr:spPr>
        <a:xfrm>
          <a:off x="11354444" y="953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AD984DA1-9E49-46EA-8BDB-7F32423A23F1}"/>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37E4CB5F-E531-4567-BEAD-523614F1518E}"/>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4217B28E-DD5D-41A2-84B9-C80C92DC4AFD}"/>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5C3AD111-B4D2-40AF-AB5E-AF92DE44D365}"/>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F4DE499F-C635-4257-B04C-6D8800E24D95}"/>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48D8C99-37ED-485B-A674-624D33894B29}"/>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40A3EA6B-B684-47CF-AFFF-6E90936E805B}"/>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AEC60390-ACDC-48C5-A61D-8AC71EB85CF1}"/>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D4853084-BA14-4420-B0BC-E0BE30E38F92}"/>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ADF8B156-2528-4D94-A36C-C95E90FA269A}"/>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C16DB2B2-5AED-41E7-93BE-7AE60D5F0A3E}"/>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73140833-242B-47D4-B551-E32174FF8A58}"/>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0BF37F54-1756-47E3-9FB1-C42BA164CAA3}"/>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68518BB8-519D-4E36-8AA8-A6CBD261CFCB}"/>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580CD3F6-6FB9-4C67-ACBC-424DC90F3A74}"/>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C07CDBEB-BC6F-4FF2-BC53-A36EFB0E8051}"/>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81376AB6-D425-4B72-B2A0-67828E492DA7}"/>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47D14FC6-1ED4-485F-B27C-EA72F5A43790}"/>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4DC29069-64F5-45AD-A986-234E6A6CEFBB}"/>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8F8F7B71-09CB-4DB0-B69A-5039B6E95FE1}"/>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2113DE17-98C0-4AEF-8C42-C0A434B65116}"/>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C3CFAE44-E717-45B4-962C-BCAD0A92638B}"/>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CB142B4F-1B46-408F-A4E0-A38599ED93E3}"/>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593" name="直線コネクタ 592">
          <a:extLst>
            <a:ext uri="{FF2B5EF4-FFF2-40B4-BE49-F238E27FC236}">
              <a16:creationId xmlns:a16="http://schemas.microsoft.com/office/drawing/2014/main" id="{5E124B96-7425-4D73-BD42-548B28FE2ED9}"/>
            </a:ext>
          </a:extLst>
        </xdr:cNvPr>
        <xdr:cNvCxnSpPr/>
      </xdr:nvCxnSpPr>
      <xdr:spPr>
        <a:xfrm flipV="1">
          <a:off x="19951064" y="91795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7EB1030C-49E3-4051-A043-88C0C2E5C10C}"/>
            </a:ext>
          </a:extLst>
        </xdr:cNvPr>
        <xdr:cNvSpPr txBox="1"/>
      </xdr:nvSpPr>
      <xdr:spPr>
        <a:xfrm>
          <a:off x="19989800"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5" name="直線コネクタ 594">
          <a:extLst>
            <a:ext uri="{FF2B5EF4-FFF2-40B4-BE49-F238E27FC236}">
              <a16:creationId xmlns:a16="http://schemas.microsoft.com/office/drawing/2014/main" id="{6C7A0754-4A39-42A3-8C98-3AD6F9B21E1E}"/>
            </a:ext>
          </a:extLst>
        </xdr:cNvPr>
        <xdr:cNvCxnSpPr/>
      </xdr:nvCxnSpPr>
      <xdr:spPr>
        <a:xfrm>
          <a:off x="19881850" y="10570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811DCFB7-1CBF-4CED-B9CA-3770647222C7}"/>
            </a:ext>
          </a:extLst>
        </xdr:cNvPr>
        <xdr:cNvSpPr txBox="1"/>
      </xdr:nvSpPr>
      <xdr:spPr>
        <a:xfrm>
          <a:off x="19989800" y="896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7" name="直線コネクタ 596">
          <a:extLst>
            <a:ext uri="{FF2B5EF4-FFF2-40B4-BE49-F238E27FC236}">
              <a16:creationId xmlns:a16="http://schemas.microsoft.com/office/drawing/2014/main" id="{2DB49BA0-78AA-4657-A493-F08B4CF2793C}"/>
            </a:ext>
          </a:extLst>
        </xdr:cNvPr>
        <xdr:cNvCxnSpPr/>
      </xdr:nvCxnSpPr>
      <xdr:spPr>
        <a:xfrm>
          <a:off x="19881850" y="9179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43E43C80-23EE-4B73-92A8-8AB686830A45}"/>
            </a:ext>
          </a:extLst>
        </xdr:cNvPr>
        <xdr:cNvSpPr txBox="1"/>
      </xdr:nvSpPr>
      <xdr:spPr>
        <a:xfrm>
          <a:off x="19989800" y="10053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99" name="フローチャート: 判断 598">
          <a:extLst>
            <a:ext uri="{FF2B5EF4-FFF2-40B4-BE49-F238E27FC236}">
              <a16:creationId xmlns:a16="http://schemas.microsoft.com/office/drawing/2014/main" id="{1C22CC0E-8362-4283-BB3A-FACA2EC0FD0A}"/>
            </a:ext>
          </a:extLst>
        </xdr:cNvPr>
        <xdr:cNvSpPr/>
      </xdr:nvSpPr>
      <xdr:spPr>
        <a:xfrm>
          <a:off x="19900900" y="10195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600" name="フローチャート: 判断 599">
          <a:extLst>
            <a:ext uri="{FF2B5EF4-FFF2-40B4-BE49-F238E27FC236}">
              <a16:creationId xmlns:a16="http://schemas.microsoft.com/office/drawing/2014/main" id="{BF798CC9-A299-47F6-9C8D-C804B8074263}"/>
            </a:ext>
          </a:extLst>
        </xdr:cNvPr>
        <xdr:cNvSpPr/>
      </xdr:nvSpPr>
      <xdr:spPr>
        <a:xfrm>
          <a:off x="19157950" y="101765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601" name="フローチャート: 判断 600">
          <a:extLst>
            <a:ext uri="{FF2B5EF4-FFF2-40B4-BE49-F238E27FC236}">
              <a16:creationId xmlns:a16="http://schemas.microsoft.com/office/drawing/2014/main" id="{B1DCB957-BB83-46EE-9C99-66CC4B2A0A45}"/>
            </a:ext>
          </a:extLst>
        </xdr:cNvPr>
        <xdr:cNvSpPr/>
      </xdr:nvSpPr>
      <xdr:spPr>
        <a:xfrm>
          <a:off x="18345150" y="10203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02" name="フローチャート: 判断 601">
          <a:extLst>
            <a:ext uri="{FF2B5EF4-FFF2-40B4-BE49-F238E27FC236}">
              <a16:creationId xmlns:a16="http://schemas.microsoft.com/office/drawing/2014/main" id="{3E51E8FD-FE9E-4273-A394-8EB1444B302E}"/>
            </a:ext>
          </a:extLst>
        </xdr:cNvPr>
        <xdr:cNvSpPr/>
      </xdr:nvSpPr>
      <xdr:spPr>
        <a:xfrm>
          <a:off x="17551400" y="10214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603" name="フローチャート: 判断 602">
          <a:extLst>
            <a:ext uri="{FF2B5EF4-FFF2-40B4-BE49-F238E27FC236}">
              <a16:creationId xmlns:a16="http://schemas.microsoft.com/office/drawing/2014/main" id="{888CB525-06B0-4667-83D6-AC6DAEDDA91E}"/>
            </a:ext>
          </a:extLst>
        </xdr:cNvPr>
        <xdr:cNvSpPr/>
      </xdr:nvSpPr>
      <xdr:spPr>
        <a:xfrm>
          <a:off x="16757650" y="10111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4F80EC6-BFFE-4633-B664-4AB057D37FB1}"/>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A6F5304-4A28-47E7-B0D0-E7D95B06F7BA}"/>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68AB76B-2366-495D-8C3B-EFFBC74D8158}"/>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8F6E219C-5E29-4AEB-B260-003612DF52C8}"/>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638C5F2B-2435-436B-A912-65C62F4B31AB}"/>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609" name="楕円 608">
          <a:extLst>
            <a:ext uri="{FF2B5EF4-FFF2-40B4-BE49-F238E27FC236}">
              <a16:creationId xmlns:a16="http://schemas.microsoft.com/office/drawing/2014/main" id="{4129EF3F-6823-4945-901C-21A044439CE3}"/>
            </a:ext>
          </a:extLst>
        </xdr:cNvPr>
        <xdr:cNvSpPr/>
      </xdr:nvSpPr>
      <xdr:spPr>
        <a:xfrm>
          <a:off x="19900900" y="10195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102887</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C7372236-DD24-4769-A52A-1434C596E87B}"/>
            </a:ext>
          </a:extLst>
        </xdr:cNvPr>
        <xdr:cNvSpPr txBox="1"/>
      </xdr:nvSpPr>
      <xdr:spPr>
        <a:xfrm>
          <a:off x="19989800" y="1017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128270</xdr:rowOff>
    </xdr:from>
    <xdr:to>
      <xdr:col>112</xdr:col>
      <xdr:colOff>38100</xdr:colOff>
      <xdr:row>62</xdr:row>
      <xdr:rowOff>58420</xdr:rowOff>
    </xdr:to>
    <xdr:sp macro="" textlink="">
      <xdr:nvSpPr>
        <xdr:cNvPr id="611" name="楕円 610">
          <a:extLst>
            <a:ext uri="{FF2B5EF4-FFF2-40B4-BE49-F238E27FC236}">
              <a16:creationId xmlns:a16="http://schemas.microsoft.com/office/drawing/2014/main" id="{CB5622E6-0E32-4FE1-854D-BAA0F0D8AA74}"/>
            </a:ext>
          </a:extLst>
        </xdr:cNvPr>
        <xdr:cNvSpPr/>
      </xdr:nvSpPr>
      <xdr:spPr>
        <a:xfrm>
          <a:off x="19157950" y="10199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xdr:rowOff>
    </xdr:from>
    <xdr:to>
      <xdr:col>116</xdr:col>
      <xdr:colOff>63500</xdr:colOff>
      <xdr:row>62</xdr:row>
      <xdr:rowOff>7620</xdr:rowOff>
    </xdr:to>
    <xdr:cxnSp macro="">
      <xdr:nvCxnSpPr>
        <xdr:cNvPr id="612" name="直線コネクタ 611">
          <a:extLst>
            <a:ext uri="{FF2B5EF4-FFF2-40B4-BE49-F238E27FC236}">
              <a16:creationId xmlns:a16="http://schemas.microsoft.com/office/drawing/2014/main" id="{3F2795FE-184C-4882-A261-11F4DBFCB1C4}"/>
            </a:ext>
          </a:extLst>
        </xdr:cNvPr>
        <xdr:cNvCxnSpPr/>
      </xdr:nvCxnSpPr>
      <xdr:spPr>
        <a:xfrm flipV="1">
          <a:off x="19202400" y="10240010"/>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128270</xdr:rowOff>
    </xdr:from>
    <xdr:to>
      <xdr:col>107</xdr:col>
      <xdr:colOff>101600</xdr:colOff>
      <xdr:row>62</xdr:row>
      <xdr:rowOff>58420</xdr:rowOff>
    </xdr:to>
    <xdr:sp macro="" textlink="">
      <xdr:nvSpPr>
        <xdr:cNvPr id="613" name="楕円 612">
          <a:extLst>
            <a:ext uri="{FF2B5EF4-FFF2-40B4-BE49-F238E27FC236}">
              <a16:creationId xmlns:a16="http://schemas.microsoft.com/office/drawing/2014/main" id="{BD3C606E-9C18-44BE-8AB7-E31B383D49FB}"/>
            </a:ext>
          </a:extLst>
        </xdr:cNvPr>
        <xdr:cNvSpPr/>
      </xdr:nvSpPr>
      <xdr:spPr>
        <a:xfrm>
          <a:off x="18345150" y="10199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xdr:rowOff>
    </xdr:from>
    <xdr:to>
      <xdr:col>111</xdr:col>
      <xdr:colOff>177800</xdr:colOff>
      <xdr:row>62</xdr:row>
      <xdr:rowOff>7620</xdr:rowOff>
    </xdr:to>
    <xdr:cxnSp macro="">
      <xdr:nvCxnSpPr>
        <xdr:cNvPr id="614" name="直線コネクタ 613">
          <a:extLst>
            <a:ext uri="{FF2B5EF4-FFF2-40B4-BE49-F238E27FC236}">
              <a16:creationId xmlns:a16="http://schemas.microsoft.com/office/drawing/2014/main" id="{6779196B-3A56-4387-9A99-5BEFA17B4A96}"/>
            </a:ext>
          </a:extLst>
        </xdr:cNvPr>
        <xdr:cNvCxnSpPr/>
      </xdr:nvCxnSpPr>
      <xdr:spPr>
        <a:xfrm>
          <a:off x="18395950" y="102438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15" name="楕円 614">
          <a:extLst>
            <a:ext uri="{FF2B5EF4-FFF2-40B4-BE49-F238E27FC236}">
              <a16:creationId xmlns:a16="http://schemas.microsoft.com/office/drawing/2014/main" id="{ECAF3D89-0EB7-4CE3-A6B0-51677D3EB5AD}"/>
            </a:ext>
          </a:extLst>
        </xdr:cNvPr>
        <xdr:cNvSpPr/>
      </xdr:nvSpPr>
      <xdr:spPr>
        <a:xfrm>
          <a:off x="17551400" y="10199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xdr:rowOff>
    </xdr:from>
    <xdr:to>
      <xdr:col>107</xdr:col>
      <xdr:colOff>50800</xdr:colOff>
      <xdr:row>62</xdr:row>
      <xdr:rowOff>7620</xdr:rowOff>
    </xdr:to>
    <xdr:cxnSp macro="">
      <xdr:nvCxnSpPr>
        <xdr:cNvPr id="616" name="直線コネクタ 615">
          <a:extLst>
            <a:ext uri="{FF2B5EF4-FFF2-40B4-BE49-F238E27FC236}">
              <a16:creationId xmlns:a16="http://schemas.microsoft.com/office/drawing/2014/main" id="{4BA5BECB-B2AE-4A89-8DB0-AFE6166350E1}"/>
            </a:ext>
          </a:extLst>
        </xdr:cNvPr>
        <xdr:cNvCxnSpPr/>
      </xdr:nvCxnSpPr>
      <xdr:spPr>
        <a:xfrm>
          <a:off x="17602200" y="102438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128270</xdr:rowOff>
    </xdr:from>
    <xdr:to>
      <xdr:col>98</xdr:col>
      <xdr:colOff>38100</xdr:colOff>
      <xdr:row>62</xdr:row>
      <xdr:rowOff>58420</xdr:rowOff>
    </xdr:to>
    <xdr:sp macro="" textlink="">
      <xdr:nvSpPr>
        <xdr:cNvPr id="617" name="楕円 616">
          <a:extLst>
            <a:ext uri="{FF2B5EF4-FFF2-40B4-BE49-F238E27FC236}">
              <a16:creationId xmlns:a16="http://schemas.microsoft.com/office/drawing/2014/main" id="{BC1C120A-3060-4263-BE25-9649598F28C5}"/>
            </a:ext>
          </a:extLst>
        </xdr:cNvPr>
        <xdr:cNvSpPr/>
      </xdr:nvSpPr>
      <xdr:spPr>
        <a:xfrm>
          <a:off x="16757650" y="10199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xdr:rowOff>
    </xdr:from>
    <xdr:to>
      <xdr:col>102</xdr:col>
      <xdr:colOff>114300</xdr:colOff>
      <xdr:row>62</xdr:row>
      <xdr:rowOff>7620</xdr:rowOff>
    </xdr:to>
    <xdr:cxnSp macro="">
      <xdr:nvCxnSpPr>
        <xdr:cNvPr id="618" name="直線コネクタ 617">
          <a:extLst>
            <a:ext uri="{FF2B5EF4-FFF2-40B4-BE49-F238E27FC236}">
              <a16:creationId xmlns:a16="http://schemas.microsoft.com/office/drawing/2014/main" id="{0684E16C-DA76-4230-82BC-5FC6343C4051}"/>
            </a:ext>
          </a:extLst>
        </xdr:cNvPr>
        <xdr:cNvCxnSpPr/>
      </xdr:nvCxnSpPr>
      <xdr:spPr>
        <a:xfrm>
          <a:off x="16802100" y="102438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619" name="n_1aveValue【保健センター・保健所】&#10;一人当たり面積">
          <a:extLst>
            <a:ext uri="{FF2B5EF4-FFF2-40B4-BE49-F238E27FC236}">
              <a16:creationId xmlns:a16="http://schemas.microsoft.com/office/drawing/2014/main" id="{493EACE4-7539-44CD-A125-CBBD99D795EC}"/>
            </a:ext>
          </a:extLst>
        </xdr:cNvPr>
        <xdr:cNvSpPr txBox="1"/>
      </xdr:nvSpPr>
      <xdr:spPr>
        <a:xfrm>
          <a:off x="18980227"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53357</xdr:rowOff>
    </xdr:from>
    <xdr:ext cx="469744" cy="259045"/>
    <xdr:sp macro="" textlink="">
      <xdr:nvSpPr>
        <xdr:cNvPr id="620" name="n_2aveValue【保健センター・保健所】&#10;一人当たり面積">
          <a:extLst>
            <a:ext uri="{FF2B5EF4-FFF2-40B4-BE49-F238E27FC236}">
              <a16:creationId xmlns:a16="http://schemas.microsoft.com/office/drawing/2014/main" id="{02D0A693-FB19-4A21-BC43-5E646786D777}"/>
            </a:ext>
          </a:extLst>
        </xdr:cNvPr>
        <xdr:cNvSpPr txBox="1"/>
      </xdr:nvSpPr>
      <xdr:spPr>
        <a:xfrm>
          <a:off x="181801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21" name="n_3aveValue【保健センター・保健所】&#10;一人当たり面積">
          <a:extLst>
            <a:ext uri="{FF2B5EF4-FFF2-40B4-BE49-F238E27FC236}">
              <a16:creationId xmlns:a16="http://schemas.microsoft.com/office/drawing/2014/main" id="{E615CCE0-4BDC-4109-8F23-43C3D22DD9C2}"/>
            </a:ext>
          </a:extLst>
        </xdr:cNvPr>
        <xdr:cNvSpPr txBox="1"/>
      </xdr:nvSpPr>
      <xdr:spPr>
        <a:xfrm>
          <a:off x="1738637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622" name="n_4aveValue【保健センター・保健所】&#10;一人当たり面積">
          <a:extLst>
            <a:ext uri="{FF2B5EF4-FFF2-40B4-BE49-F238E27FC236}">
              <a16:creationId xmlns:a16="http://schemas.microsoft.com/office/drawing/2014/main" id="{45B3D23D-B486-4C73-841A-7706284963B9}"/>
            </a:ext>
          </a:extLst>
        </xdr:cNvPr>
        <xdr:cNvSpPr txBox="1"/>
      </xdr:nvSpPr>
      <xdr:spPr>
        <a:xfrm>
          <a:off x="16592627" y="989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49547</xdr:rowOff>
    </xdr:from>
    <xdr:ext cx="469744" cy="259045"/>
    <xdr:sp macro="" textlink="">
      <xdr:nvSpPr>
        <xdr:cNvPr id="623" name="n_1mainValue【保健センター・保健所】&#10;一人当たり面積">
          <a:extLst>
            <a:ext uri="{FF2B5EF4-FFF2-40B4-BE49-F238E27FC236}">
              <a16:creationId xmlns:a16="http://schemas.microsoft.com/office/drawing/2014/main" id="{7D757C64-0BAF-45D5-A96D-1FD43FEB4B44}"/>
            </a:ext>
          </a:extLst>
        </xdr:cNvPr>
        <xdr:cNvSpPr txBox="1"/>
      </xdr:nvSpPr>
      <xdr:spPr>
        <a:xfrm>
          <a:off x="189802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74947</xdr:rowOff>
    </xdr:from>
    <xdr:ext cx="469744" cy="259045"/>
    <xdr:sp macro="" textlink="">
      <xdr:nvSpPr>
        <xdr:cNvPr id="624" name="n_2mainValue【保健センター・保健所】&#10;一人当たり面積">
          <a:extLst>
            <a:ext uri="{FF2B5EF4-FFF2-40B4-BE49-F238E27FC236}">
              <a16:creationId xmlns:a16="http://schemas.microsoft.com/office/drawing/2014/main" id="{15D0AC2E-749A-4435-9850-E45F8862A1C9}"/>
            </a:ext>
          </a:extLst>
        </xdr:cNvPr>
        <xdr:cNvSpPr txBox="1"/>
      </xdr:nvSpPr>
      <xdr:spPr>
        <a:xfrm>
          <a:off x="181801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625" name="n_3mainValue【保健センター・保健所】&#10;一人当たり面積">
          <a:extLst>
            <a:ext uri="{FF2B5EF4-FFF2-40B4-BE49-F238E27FC236}">
              <a16:creationId xmlns:a16="http://schemas.microsoft.com/office/drawing/2014/main" id="{168441DA-BD83-4574-B614-6F906A65D6FB}"/>
            </a:ext>
          </a:extLst>
        </xdr:cNvPr>
        <xdr:cNvSpPr txBox="1"/>
      </xdr:nvSpPr>
      <xdr:spPr>
        <a:xfrm>
          <a:off x="1738637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49547</xdr:rowOff>
    </xdr:from>
    <xdr:ext cx="469744" cy="259045"/>
    <xdr:sp macro="" textlink="">
      <xdr:nvSpPr>
        <xdr:cNvPr id="626" name="n_4mainValue【保健センター・保健所】&#10;一人当たり面積">
          <a:extLst>
            <a:ext uri="{FF2B5EF4-FFF2-40B4-BE49-F238E27FC236}">
              <a16:creationId xmlns:a16="http://schemas.microsoft.com/office/drawing/2014/main" id="{18369314-BC42-4EAC-86CB-3841E7704816}"/>
            </a:ext>
          </a:extLst>
        </xdr:cNvPr>
        <xdr:cNvSpPr txBox="1"/>
      </xdr:nvSpPr>
      <xdr:spPr>
        <a:xfrm>
          <a:off x="165926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1A7750A0-678B-45C8-9A84-93BB5555EE4D}"/>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5635F68D-81CD-4494-999B-397322EC87BD}"/>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33A94B32-C24B-4E0A-8D05-D96C57E77ECC}"/>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4F5A0E0C-10E4-4A1A-BF24-027858FB51C7}"/>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13906966-2F31-4AAE-BE0D-28904C8A2C3E}"/>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CF073B97-17F3-4042-8724-F767E3721659}"/>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89063A71-1674-473D-A433-4682D4E35AD1}"/>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4EC08C09-8161-4AAC-B913-719047FAB265}"/>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8C48BA7F-9A6B-4042-B586-2358106DA41A}"/>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E48FECC1-5276-4B2C-9803-04CB15C3E959}"/>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5B7E0924-7A95-4304-A7AE-397C3757AD51}"/>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21240131-5164-43E5-9DC8-60BE70DF4A10}"/>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4E2C02CB-3E14-4190-9505-3EF74A063CC5}"/>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E215C02B-7384-4125-B5B0-C5FF2841369A}"/>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1F46FEF8-5084-4CD7-A805-A95634B05D4A}"/>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E5886982-FD3C-4A84-8633-F790A6D8E4E6}"/>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21AA9175-E035-4E64-8BC0-2B1868922A1B}"/>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CF1E760-52E0-42F9-A91E-5101867F8923}"/>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961D615C-0ED0-4C22-A14E-5DB853B90576}"/>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61826B9D-1EA7-4BBA-8C20-AAF87CBE99C6}"/>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1CB412B4-B319-473D-86EA-62A7CD5DE6E1}"/>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49C6C58D-193B-4D98-B5FB-E449BFD71FAD}"/>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C6833237-4920-4771-94B6-DA47E74834E0}"/>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89E59349-1B9E-4632-ADEE-68D99F44B708}"/>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651" name="直線コネクタ 650">
          <a:extLst>
            <a:ext uri="{FF2B5EF4-FFF2-40B4-BE49-F238E27FC236}">
              <a16:creationId xmlns:a16="http://schemas.microsoft.com/office/drawing/2014/main" id="{56A0E636-A083-4F68-8046-D0736AC5C4FC}"/>
            </a:ext>
          </a:extLst>
        </xdr:cNvPr>
        <xdr:cNvCxnSpPr/>
      </xdr:nvCxnSpPr>
      <xdr:spPr>
        <a:xfrm flipV="1">
          <a:off x="14699614" y="12927330"/>
          <a:ext cx="0" cy="12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9A364B57-DBA5-4B91-915B-04A1FD954F8A}"/>
            </a:ext>
          </a:extLst>
        </xdr:cNvPr>
        <xdr:cNvSpPr txBox="1"/>
      </xdr:nvSpPr>
      <xdr:spPr>
        <a:xfrm>
          <a:off x="14738350" y="1421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653" name="直線コネクタ 652">
          <a:extLst>
            <a:ext uri="{FF2B5EF4-FFF2-40B4-BE49-F238E27FC236}">
              <a16:creationId xmlns:a16="http://schemas.microsoft.com/office/drawing/2014/main" id="{765EF50B-1093-421C-98DB-1C15DE5771A6}"/>
            </a:ext>
          </a:extLst>
        </xdr:cNvPr>
        <xdr:cNvCxnSpPr/>
      </xdr:nvCxnSpPr>
      <xdr:spPr>
        <a:xfrm>
          <a:off x="14611350" y="142157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33B183C1-5A72-452A-A556-1F0DC2B8FCB5}"/>
            </a:ext>
          </a:extLst>
        </xdr:cNvPr>
        <xdr:cNvSpPr txBox="1"/>
      </xdr:nvSpPr>
      <xdr:spPr>
        <a:xfrm>
          <a:off x="14738350" y="1271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55" name="直線コネクタ 654">
          <a:extLst>
            <a:ext uri="{FF2B5EF4-FFF2-40B4-BE49-F238E27FC236}">
              <a16:creationId xmlns:a16="http://schemas.microsoft.com/office/drawing/2014/main" id="{4213B0E6-B4F3-49E7-B8C4-9901C112140D}"/>
            </a:ext>
          </a:extLst>
        </xdr:cNvPr>
        <xdr:cNvCxnSpPr/>
      </xdr:nvCxnSpPr>
      <xdr:spPr>
        <a:xfrm>
          <a:off x="14611350" y="12927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CB1B45CD-EEB3-455F-81AF-2B944BF4B367}"/>
            </a:ext>
          </a:extLst>
        </xdr:cNvPr>
        <xdr:cNvSpPr txBox="1"/>
      </xdr:nvSpPr>
      <xdr:spPr>
        <a:xfrm>
          <a:off x="14738350" y="13527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57" name="フローチャート: 判断 656">
          <a:extLst>
            <a:ext uri="{FF2B5EF4-FFF2-40B4-BE49-F238E27FC236}">
              <a16:creationId xmlns:a16="http://schemas.microsoft.com/office/drawing/2014/main" id="{2C48AD81-5890-482F-BE63-71C1045B7AAB}"/>
            </a:ext>
          </a:extLst>
        </xdr:cNvPr>
        <xdr:cNvSpPr/>
      </xdr:nvSpPr>
      <xdr:spPr>
        <a:xfrm>
          <a:off x="14649450" y="135426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8" name="フローチャート: 判断 657">
          <a:extLst>
            <a:ext uri="{FF2B5EF4-FFF2-40B4-BE49-F238E27FC236}">
              <a16:creationId xmlns:a16="http://schemas.microsoft.com/office/drawing/2014/main" id="{5742DB00-F0E7-4FFE-AC71-3157D5373482}"/>
            </a:ext>
          </a:extLst>
        </xdr:cNvPr>
        <xdr:cNvSpPr/>
      </xdr:nvSpPr>
      <xdr:spPr>
        <a:xfrm>
          <a:off x="13887450" y="135070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59" name="フローチャート: 判断 658">
          <a:extLst>
            <a:ext uri="{FF2B5EF4-FFF2-40B4-BE49-F238E27FC236}">
              <a16:creationId xmlns:a16="http://schemas.microsoft.com/office/drawing/2014/main" id="{C7A54B4E-F0A4-450B-B0E2-674B948A402A}"/>
            </a:ext>
          </a:extLst>
        </xdr:cNvPr>
        <xdr:cNvSpPr/>
      </xdr:nvSpPr>
      <xdr:spPr>
        <a:xfrm>
          <a:off x="13093700" y="135070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60" name="フローチャート: 判断 659">
          <a:extLst>
            <a:ext uri="{FF2B5EF4-FFF2-40B4-BE49-F238E27FC236}">
              <a16:creationId xmlns:a16="http://schemas.microsoft.com/office/drawing/2014/main" id="{8512F4CA-49F9-4269-8FD0-4DB84CBE8B75}"/>
            </a:ext>
          </a:extLst>
        </xdr:cNvPr>
        <xdr:cNvSpPr/>
      </xdr:nvSpPr>
      <xdr:spPr>
        <a:xfrm>
          <a:off x="12299950" y="134308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61" name="フローチャート: 判断 660">
          <a:extLst>
            <a:ext uri="{FF2B5EF4-FFF2-40B4-BE49-F238E27FC236}">
              <a16:creationId xmlns:a16="http://schemas.microsoft.com/office/drawing/2014/main" id="{08AFA41F-132A-411B-9E01-F6F6F745AEBD}"/>
            </a:ext>
          </a:extLst>
        </xdr:cNvPr>
        <xdr:cNvSpPr/>
      </xdr:nvSpPr>
      <xdr:spPr>
        <a:xfrm>
          <a:off x="11487150" y="13484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0148017-82ED-46C4-B296-CB76A9E395AB}"/>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98DC0D8-9296-4907-8E93-B92AD677C691}"/>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76F820E-203D-45EC-9882-AD29E692DF38}"/>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B0318A9-77FD-4489-A9DF-FB3A517514C5}"/>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B6C7CF4D-5C1B-4C22-8CEE-7D6CCB8CC7AF}"/>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111125</xdr:rowOff>
    </xdr:from>
    <xdr:to>
      <xdr:col>85</xdr:col>
      <xdr:colOff>177800</xdr:colOff>
      <xdr:row>80</xdr:row>
      <xdr:rowOff>41275</xdr:rowOff>
    </xdr:to>
    <xdr:sp macro="" textlink="">
      <xdr:nvSpPr>
        <xdr:cNvPr id="667" name="楕円 666">
          <a:extLst>
            <a:ext uri="{FF2B5EF4-FFF2-40B4-BE49-F238E27FC236}">
              <a16:creationId xmlns:a16="http://schemas.microsoft.com/office/drawing/2014/main" id="{10CD5CBC-5AE4-4B44-8476-15C29EEC9370}"/>
            </a:ext>
          </a:extLst>
        </xdr:cNvPr>
        <xdr:cNvSpPr/>
      </xdr:nvSpPr>
      <xdr:spPr>
        <a:xfrm>
          <a:off x="14649450" y="131540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134002</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24467E74-0DD2-4C35-9C64-3E5E3111A823}"/>
            </a:ext>
          </a:extLst>
        </xdr:cNvPr>
        <xdr:cNvSpPr txBox="1"/>
      </xdr:nvSpPr>
      <xdr:spPr>
        <a:xfrm>
          <a:off x="14738350" y="1301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168275</xdr:rowOff>
    </xdr:from>
    <xdr:to>
      <xdr:col>81</xdr:col>
      <xdr:colOff>101600</xdr:colOff>
      <xdr:row>82</xdr:row>
      <xdr:rowOff>98425</xdr:rowOff>
    </xdr:to>
    <xdr:sp macro="" textlink="">
      <xdr:nvSpPr>
        <xdr:cNvPr id="669" name="楕円 668">
          <a:extLst>
            <a:ext uri="{FF2B5EF4-FFF2-40B4-BE49-F238E27FC236}">
              <a16:creationId xmlns:a16="http://schemas.microsoft.com/office/drawing/2014/main" id="{05B0F53D-2C5E-494D-8661-A942FDBC9DE0}"/>
            </a:ext>
          </a:extLst>
        </xdr:cNvPr>
        <xdr:cNvSpPr/>
      </xdr:nvSpPr>
      <xdr:spPr>
        <a:xfrm>
          <a:off x="1388745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161925</xdr:rowOff>
    </xdr:from>
    <xdr:to>
      <xdr:col>85</xdr:col>
      <xdr:colOff>127000</xdr:colOff>
      <xdr:row>82</xdr:row>
      <xdr:rowOff>47625</xdr:rowOff>
    </xdr:to>
    <xdr:cxnSp macro="">
      <xdr:nvCxnSpPr>
        <xdr:cNvPr id="670" name="直線コネクタ 669">
          <a:extLst>
            <a:ext uri="{FF2B5EF4-FFF2-40B4-BE49-F238E27FC236}">
              <a16:creationId xmlns:a16="http://schemas.microsoft.com/office/drawing/2014/main" id="{2C442636-D60F-4CC6-A945-E2A1A816B7F0}"/>
            </a:ext>
          </a:extLst>
        </xdr:cNvPr>
        <xdr:cNvCxnSpPr/>
      </xdr:nvCxnSpPr>
      <xdr:spPr>
        <a:xfrm flipV="1">
          <a:off x="13938250" y="13204825"/>
          <a:ext cx="762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71" name="楕円 670">
          <a:extLst>
            <a:ext uri="{FF2B5EF4-FFF2-40B4-BE49-F238E27FC236}">
              <a16:creationId xmlns:a16="http://schemas.microsoft.com/office/drawing/2014/main" id="{A3D8E717-E775-4D76-B105-7423111272AF}"/>
            </a:ext>
          </a:extLst>
        </xdr:cNvPr>
        <xdr:cNvSpPr/>
      </xdr:nvSpPr>
      <xdr:spPr>
        <a:xfrm>
          <a:off x="13093700" y="13497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3811</xdr:rowOff>
    </xdr:from>
    <xdr:to>
      <xdr:col>81</xdr:col>
      <xdr:colOff>50800</xdr:colOff>
      <xdr:row>82</xdr:row>
      <xdr:rowOff>47625</xdr:rowOff>
    </xdr:to>
    <xdr:cxnSp macro="">
      <xdr:nvCxnSpPr>
        <xdr:cNvPr id="672" name="直線コネクタ 671">
          <a:extLst>
            <a:ext uri="{FF2B5EF4-FFF2-40B4-BE49-F238E27FC236}">
              <a16:creationId xmlns:a16="http://schemas.microsoft.com/office/drawing/2014/main" id="{3272AC69-3892-4E79-A3A4-EF4E3B570D54}"/>
            </a:ext>
          </a:extLst>
        </xdr:cNvPr>
        <xdr:cNvCxnSpPr/>
      </xdr:nvCxnSpPr>
      <xdr:spPr>
        <a:xfrm>
          <a:off x="13144500" y="13542011"/>
          <a:ext cx="79375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107314</xdr:rowOff>
    </xdr:from>
    <xdr:to>
      <xdr:col>72</xdr:col>
      <xdr:colOff>38100</xdr:colOff>
      <xdr:row>85</xdr:row>
      <xdr:rowOff>37464</xdr:rowOff>
    </xdr:to>
    <xdr:sp macro="" textlink="">
      <xdr:nvSpPr>
        <xdr:cNvPr id="673" name="楕円 672">
          <a:extLst>
            <a:ext uri="{FF2B5EF4-FFF2-40B4-BE49-F238E27FC236}">
              <a16:creationId xmlns:a16="http://schemas.microsoft.com/office/drawing/2014/main" id="{F22F5E8D-6E1B-45B8-9897-EE5CD2FD6D87}"/>
            </a:ext>
          </a:extLst>
        </xdr:cNvPr>
        <xdr:cNvSpPr/>
      </xdr:nvSpPr>
      <xdr:spPr>
        <a:xfrm>
          <a:off x="12299950" y="139757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3811</xdr:rowOff>
    </xdr:from>
    <xdr:to>
      <xdr:col>76</xdr:col>
      <xdr:colOff>114300</xdr:colOff>
      <xdr:row>84</xdr:row>
      <xdr:rowOff>158114</xdr:rowOff>
    </xdr:to>
    <xdr:cxnSp macro="">
      <xdr:nvCxnSpPr>
        <xdr:cNvPr id="674" name="直線コネクタ 673">
          <a:extLst>
            <a:ext uri="{FF2B5EF4-FFF2-40B4-BE49-F238E27FC236}">
              <a16:creationId xmlns:a16="http://schemas.microsoft.com/office/drawing/2014/main" id="{DE5D9EDC-E92C-4AD7-80DB-02D601256FBB}"/>
            </a:ext>
          </a:extLst>
        </xdr:cNvPr>
        <xdr:cNvCxnSpPr/>
      </xdr:nvCxnSpPr>
      <xdr:spPr>
        <a:xfrm flipV="1">
          <a:off x="12344400" y="13542011"/>
          <a:ext cx="800100" cy="48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46355</xdr:rowOff>
    </xdr:from>
    <xdr:to>
      <xdr:col>67</xdr:col>
      <xdr:colOff>101600</xdr:colOff>
      <xdr:row>84</xdr:row>
      <xdr:rowOff>147955</xdr:rowOff>
    </xdr:to>
    <xdr:sp macro="" textlink="">
      <xdr:nvSpPr>
        <xdr:cNvPr id="675" name="楕円 674">
          <a:extLst>
            <a:ext uri="{FF2B5EF4-FFF2-40B4-BE49-F238E27FC236}">
              <a16:creationId xmlns:a16="http://schemas.microsoft.com/office/drawing/2014/main" id="{FD5E9C6D-81D0-4BF9-8423-F6159D09F5D7}"/>
            </a:ext>
          </a:extLst>
        </xdr:cNvPr>
        <xdr:cNvSpPr/>
      </xdr:nvSpPr>
      <xdr:spPr>
        <a:xfrm>
          <a:off x="1148715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97155</xdr:rowOff>
    </xdr:from>
    <xdr:to>
      <xdr:col>71</xdr:col>
      <xdr:colOff>177800</xdr:colOff>
      <xdr:row>84</xdr:row>
      <xdr:rowOff>158114</xdr:rowOff>
    </xdr:to>
    <xdr:cxnSp macro="">
      <xdr:nvCxnSpPr>
        <xdr:cNvPr id="676" name="直線コネクタ 675">
          <a:extLst>
            <a:ext uri="{FF2B5EF4-FFF2-40B4-BE49-F238E27FC236}">
              <a16:creationId xmlns:a16="http://schemas.microsoft.com/office/drawing/2014/main" id="{9EC979DB-054A-492E-8709-78C9C4DBB13A}"/>
            </a:ext>
          </a:extLst>
        </xdr:cNvPr>
        <xdr:cNvCxnSpPr/>
      </xdr:nvCxnSpPr>
      <xdr:spPr>
        <a:xfrm>
          <a:off x="11537950" y="13965555"/>
          <a:ext cx="80645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7" name="n_1aveValue【消防施設】&#10;有形固定資産減価償却率">
          <a:extLst>
            <a:ext uri="{FF2B5EF4-FFF2-40B4-BE49-F238E27FC236}">
              <a16:creationId xmlns:a16="http://schemas.microsoft.com/office/drawing/2014/main" id="{A4FC1296-0E43-44C4-9556-0F27B3DFEC6E}"/>
            </a:ext>
          </a:extLst>
        </xdr:cNvPr>
        <xdr:cNvSpPr txBox="1"/>
      </xdr:nvSpPr>
      <xdr:spPr>
        <a:xfrm>
          <a:off x="13742044" y="1328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678" name="n_2aveValue【消防施設】&#10;有形固定資産減価償却率">
          <a:extLst>
            <a:ext uri="{FF2B5EF4-FFF2-40B4-BE49-F238E27FC236}">
              <a16:creationId xmlns:a16="http://schemas.microsoft.com/office/drawing/2014/main" id="{E4CF6F62-B940-4004-AFE9-B8524BA8503A}"/>
            </a:ext>
          </a:extLst>
        </xdr:cNvPr>
        <xdr:cNvSpPr txBox="1"/>
      </xdr:nvSpPr>
      <xdr:spPr>
        <a:xfrm>
          <a:off x="12960994" y="1359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79" name="n_3aveValue【消防施設】&#10;有形固定資産減価償却率">
          <a:extLst>
            <a:ext uri="{FF2B5EF4-FFF2-40B4-BE49-F238E27FC236}">
              <a16:creationId xmlns:a16="http://schemas.microsoft.com/office/drawing/2014/main" id="{6328E1F3-CCE7-407E-B64F-F21ADA4D773D}"/>
            </a:ext>
          </a:extLst>
        </xdr:cNvPr>
        <xdr:cNvSpPr txBox="1"/>
      </xdr:nvSpPr>
      <xdr:spPr>
        <a:xfrm>
          <a:off x="12167244" y="13212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680" name="n_4aveValue【消防施設】&#10;有形固定資産減価償却率">
          <a:extLst>
            <a:ext uri="{FF2B5EF4-FFF2-40B4-BE49-F238E27FC236}">
              <a16:creationId xmlns:a16="http://schemas.microsoft.com/office/drawing/2014/main" id="{4738227A-DE9F-4448-931B-44DB43E8194D}"/>
            </a:ext>
          </a:extLst>
        </xdr:cNvPr>
        <xdr:cNvSpPr txBox="1"/>
      </xdr:nvSpPr>
      <xdr:spPr>
        <a:xfrm>
          <a:off x="11354444" y="1326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89552</xdr:rowOff>
    </xdr:from>
    <xdr:ext cx="405111" cy="259045"/>
    <xdr:sp macro="" textlink="">
      <xdr:nvSpPr>
        <xdr:cNvPr id="681" name="n_1mainValue【消防施設】&#10;有形固定資産減価償却率">
          <a:extLst>
            <a:ext uri="{FF2B5EF4-FFF2-40B4-BE49-F238E27FC236}">
              <a16:creationId xmlns:a16="http://schemas.microsoft.com/office/drawing/2014/main" id="{4F370A0D-FB9D-4A3A-8543-5A085B3783E0}"/>
            </a:ext>
          </a:extLst>
        </xdr:cNvPr>
        <xdr:cNvSpPr txBox="1"/>
      </xdr:nvSpPr>
      <xdr:spPr>
        <a:xfrm>
          <a:off x="13742044" y="1362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682" name="n_2mainValue【消防施設】&#10;有形固定資産減価償却率">
          <a:extLst>
            <a:ext uri="{FF2B5EF4-FFF2-40B4-BE49-F238E27FC236}">
              <a16:creationId xmlns:a16="http://schemas.microsoft.com/office/drawing/2014/main" id="{3FB4CABA-DF09-4FAD-94AB-4A37E99072AB}"/>
            </a:ext>
          </a:extLst>
        </xdr:cNvPr>
        <xdr:cNvSpPr txBox="1"/>
      </xdr:nvSpPr>
      <xdr:spPr>
        <a:xfrm>
          <a:off x="12960994" y="1327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28591</xdr:rowOff>
    </xdr:from>
    <xdr:ext cx="405111" cy="259045"/>
    <xdr:sp macro="" textlink="">
      <xdr:nvSpPr>
        <xdr:cNvPr id="683" name="n_3mainValue【消防施設】&#10;有形固定資産減価償却率">
          <a:extLst>
            <a:ext uri="{FF2B5EF4-FFF2-40B4-BE49-F238E27FC236}">
              <a16:creationId xmlns:a16="http://schemas.microsoft.com/office/drawing/2014/main" id="{B2B06724-10DF-46B1-997C-805109BBA94C}"/>
            </a:ext>
          </a:extLst>
        </xdr:cNvPr>
        <xdr:cNvSpPr txBox="1"/>
      </xdr:nvSpPr>
      <xdr:spPr>
        <a:xfrm>
          <a:off x="12167244" y="1406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139082</xdr:rowOff>
    </xdr:from>
    <xdr:ext cx="405111" cy="259045"/>
    <xdr:sp macro="" textlink="">
      <xdr:nvSpPr>
        <xdr:cNvPr id="684" name="n_4mainValue【消防施設】&#10;有形固定資産減価償却率">
          <a:extLst>
            <a:ext uri="{FF2B5EF4-FFF2-40B4-BE49-F238E27FC236}">
              <a16:creationId xmlns:a16="http://schemas.microsoft.com/office/drawing/2014/main" id="{C7ADEF0D-A0BC-4315-957C-216E53DAEFEB}"/>
            </a:ext>
          </a:extLst>
        </xdr:cNvPr>
        <xdr:cNvSpPr txBox="1"/>
      </xdr:nvSpPr>
      <xdr:spPr>
        <a:xfrm>
          <a:off x="113544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D5DC586D-8677-42EE-859E-65D917DA53A6}"/>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1EB86937-7BD1-4EB6-9B54-C21421229F94}"/>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2A8EBB2D-BCB4-4CDB-BB0C-C6976FADF0A4}"/>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9E78DAA2-2F17-4E31-A57E-2D2C89CF8E47}"/>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D29DBC83-055A-4B93-84E4-EA33B4C50721}"/>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A99F85E8-0E32-4522-9506-63FDCF6D3C34}"/>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31DBD961-B003-4D54-88DF-671E234654A8}"/>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7572118-1664-455C-AAAA-F2722D8EE00C}"/>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1C05EC20-6E70-43D3-B4B8-F4459BA56C57}"/>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7DE052EC-7D9D-450D-9D72-1BA7AD45E4A9}"/>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2DB561F8-298F-4344-A597-3EBBC6D9A29D}"/>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59B429C2-F476-45F3-ADF7-3E1BFEEB4F0D}"/>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F95D2D4D-0282-4FBF-99CE-EB0A65A13B3F}"/>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64DF29C8-40D9-4B57-994F-E3BF230CAE98}"/>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291B0569-C480-44F5-B2B8-904EF1E4E51E}"/>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7CC07E07-ACF4-4497-B5DD-73B9A3DC98D1}"/>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84B84A89-EEDA-4CB9-9996-7F1FBBF87A0C}"/>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C7A42F55-EF1F-4B87-9565-871204E069DB}"/>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D91FA399-DFCA-468B-85DE-2F9A023C59F2}"/>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85CDE4A4-ACA6-402E-AAF0-00FA4D663172}"/>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88239B12-A94F-4301-9FFD-A244B60EDF7E}"/>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738BF102-53B8-4E52-B5D1-3A01E636D007}"/>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7498C64D-86F2-4D85-B123-014131AC7144}"/>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708" name="直線コネクタ 707">
          <a:extLst>
            <a:ext uri="{FF2B5EF4-FFF2-40B4-BE49-F238E27FC236}">
              <a16:creationId xmlns:a16="http://schemas.microsoft.com/office/drawing/2014/main" id="{DFDF8581-6A8E-4BA7-A600-262284A70DFD}"/>
            </a:ext>
          </a:extLst>
        </xdr:cNvPr>
        <xdr:cNvCxnSpPr/>
      </xdr:nvCxnSpPr>
      <xdr:spPr>
        <a:xfrm flipV="1">
          <a:off x="19951064" y="127984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9" name="【消防施設】&#10;一人当たり面積最小値テキスト">
          <a:extLst>
            <a:ext uri="{FF2B5EF4-FFF2-40B4-BE49-F238E27FC236}">
              <a16:creationId xmlns:a16="http://schemas.microsoft.com/office/drawing/2014/main" id="{CF46E8C0-6C1A-4BC0-84A5-717B30F231B4}"/>
            </a:ext>
          </a:extLst>
        </xdr:cNvPr>
        <xdr:cNvSpPr txBox="1"/>
      </xdr:nvSpPr>
      <xdr:spPr>
        <a:xfrm>
          <a:off x="19989800"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0" name="直線コネクタ 709">
          <a:extLst>
            <a:ext uri="{FF2B5EF4-FFF2-40B4-BE49-F238E27FC236}">
              <a16:creationId xmlns:a16="http://schemas.microsoft.com/office/drawing/2014/main" id="{48AF6973-6A3F-4846-8AEF-D779861FE9A5}"/>
            </a:ext>
          </a:extLst>
        </xdr:cNvPr>
        <xdr:cNvCxnSpPr/>
      </xdr:nvCxnSpPr>
      <xdr:spPr>
        <a:xfrm>
          <a:off x="19881850" y="1427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711" name="【消防施設】&#10;一人当たり面積最大値テキスト">
          <a:extLst>
            <a:ext uri="{FF2B5EF4-FFF2-40B4-BE49-F238E27FC236}">
              <a16:creationId xmlns:a16="http://schemas.microsoft.com/office/drawing/2014/main" id="{19B56704-9FA1-4FEC-A13B-2861842DE902}"/>
            </a:ext>
          </a:extLst>
        </xdr:cNvPr>
        <xdr:cNvSpPr txBox="1"/>
      </xdr:nvSpPr>
      <xdr:spPr>
        <a:xfrm>
          <a:off x="19989800" y="1258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712" name="直線コネクタ 711">
          <a:extLst>
            <a:ext uri="{FF2B5EF4-FFF2-40B4-BE49-F238E27FC236}">
              <a16:creationId xmlns:a16="http://schemas.microsoft.com/office/drawing/2014/main" id="{8CBFA881-8310-434F-851F-83781D7CB477}"/>
            </a:ext>
          </a:extLst>
        </xdr:cNvPr>
        <xdr:cNvCxnSpPr/>
      </xdr:nvCxnSpPr>
      <xdr:spPr>
        <a:xfrm>
          <a:off x="19881850" y="1279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713" name="【消防施設】&#10;一人当たり面積平均値テキスト">
          <a:extLst>
            <a:ext uri="{FF2B5EF4-FFF2-40B4-BE49-F238E27FC236}">
              <a16:creationId xmlns:a16="http://schemas.microsoft.com/office/drawing/2014/main" id="{B292FC50-431D-4DF5-95FB-88983A2A2CA4}"/>
            </a:ext>
          </a:extLst>
        </xdr:cNvPr>
        <xdr:cNvSpPr txBox="1"/>
      </xdr:nvSpPr>
      <xdr:spPr>
        <a:xfrm>
          <a:off x="19989800" y="13841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14" name="フローチャート: 判断 713">
          <a:extLst>
            <a:ext uri="{FF2B5EF4-FFF2-40B4-BE49-F238E27FC236}">
              <a16:creationId xmlns:a16="http://schemas.microsoft.com/office/drawing/2014/main" id="{024E3AD2-7A24-4142-B56C-398E40E32B6E}"/>
            </a:ext>
          </a:extLst>
        </xdr:cNvPr>
        <xdr:cNvSpPr/>
      </xdr:nvSpPr>
      <xdr:spPr>
        <a:xfrm>
          <a:off x="19900900" y="139833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715" name="フローチャート: 判断 714">
          <a:extLst>
            <a:ext uri="{FF2B5EF4-FFF2-40B4-BE49-F238E27FC236}">
              <a16:creationId xmlns:a16="http://schemas.microsoft.com/office/drawing/2014/main" id="{B80AFED6-3536-473B-952F-F493443D2EC2}"/>
            </a:ext>
          </a:extLst>
        </xdr:cNvPr>
        <xdr:cNvSpPr/>
      </xdr:nvSpPr>
      <xdr:spPr>
        <a:xfrm>
          <a:off x="19157950" y="13994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6" name="フローチャート: 判断 715">
          <a:extLst>
            <a:ext uri="{FF2B5EF4-FFF2-40B4-BE49-F238E27FC236}">
              <a16:creationId xmlns:a16="http://schemas.microsoft.com/office/drawing/2014/main" id="{7B67B2A7-8B67-4C97-BF5B-993C1DBC03EB}"/>
            </a:ext>
          </a:extLst>
        </xdr:cNvPr>
        <xdr:cNvSpPr/>
      </xdr:nvSpPr>
      <xdr:spPr>
        <a:xfrm>
          <a:off x="18345150" y="14004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717" name="フローチャート: 判断 716">
          <a:extLst>
            <a:ext uri="{FF2B5EF4-FFF2-40B4-BE49-F238E27FC236}">
              <a16:creationId xmlns:a16="http://schemas.microsoft.com/office/drawing/2014/main" id="{41DC282F-F0F0-4240-9B4A-691A3E9DAE5C}"/>
            </a:ext>
          </a:extLst>
        </xdr:cNvPr>
        <xdr:cNvSpPr/>
      </xdr:nvSpPr>
      <xdr:spPr>
        <a:xfrm>
          <a:off x="17551400" y="13977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718" name="フローチャート: 判断 717">
          <a:extLst>
            <a:ext uri="{FF2B5EF4-FFF2-40B4-BE49-F238E27FC236}">
              <a16:creationId xmlns:a16="http://schemas.microsoft.com/office/drawing/2014/main" id="{9E920F30-33C8-4986-AE7A-688F34A5BE2B}"/>
            </a:ext>
          </a:extLst>
        </xdr:cNvPr>
        <xdr:cNvSpPr/>
      </xdr:nvSpPr>
      <xdr:spPr>
        <a:xfrm>
          <a:off x="16757650" y="140360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7208582-CE41-4F14-82AE-BE981DBC98EA}"/>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7D4CB18-6DB0-46E3-8C36-D57A3ABCDAA3}"/>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1E23246-9DF3-4D29-B97A-D11488AAE8BF}"/>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2E67744D-DA37-46FD-8DFC-BAB15FD3A867}"/>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CF0F79E5-288E-49A6-A96B-71155E77BF40}"/>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126364</xdr:rowOff>
    </xdr:from>
    <xdr:to>
      <xdr:col>116</xdr:col>
      <xdr:colOff>114300</xdr:colOff>
      <xdr:row>86</xdr:row>
      <xdr:rowOff>56514</xdr:rowOff>
    </xdr:to>
    <xdr:sp macro="" textlink="">
      <xdr:nvSpPr>
        <xdr:cNvPr id="724" name="楕円 723">
          <a:extLst>
            <a:ext uri="{FF2B5EF4-FFF2-40B4-BE49-F238E27FC236}">
              <a16:creationId xmlns:a16="http://schemas.microsoft.com/office/drawing/2014/main" id="{917D6574-EEA6-47BF-AC3F-B19D89DA84AF}"/>
            </a:ext>
          </a:extLst>
        </xdr:cNvPr>
        <xdr:cNvSpPr/>
      </xdr:nvSpPr>
      <xdr:spPr>
        <a:xfrm>
          <a:off x="19900900" y="141598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41291</xdr:rowOff>
    </xdr:from>
    <xdr:ext cx="469744" cy="259045"/>
    <xdr:sp macro="" textlink="">
      <xdr:nvSpPr>
        <xdr:cNvPr id="725" name="【消防施設】&#10;一人当たり面積該当値テキスト">
          <a:extLst>
            <a:ext uri="{FF2B5EF4-FFF2-40B4-BE49-F238E27FC236}">
              <a16:creationId xmlns:a16="http://schemas.microsoft.com/office/drawing/2014/main" id="{6D0A7BF2-9082-462F-B1A0-0E295FDBA7CD}"/>
            </a:ext>
          </a:extLst>
        </xdr:cNvPr>
        <xdr:cNvSpPr txBox="1"/>
      </xdr:nvSpPr>
      <xdr:spPr>
        <a:xfrm>
          <a:off x="19989800" y="1407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130175</xdr:rowOff>
    </xdr:from>
    <xdr:to>
      <xdr:col>112</xdr:col>
      <xdr:colOff>38100</xdr:colOff>
      <xdr:row>86</xdr:row>
      <xdr:rowOff>60325</xdr:rowOff>
    </xdr:to>
    <xdr:sp macro="" textlink="">
      <xdr:nvSpPr>
        <xdr:cNvPr id="726" name="楕円 725">
          <a:extLst>
            <a:ext uri="{FF2B5EF4-FFF2-40B4-BE49-F238E27FC236}">
              <a16:creationId xmlns:a16="http://schemas.microsoft.com/office/drawing/2014/main" id="{556E0887-C169-4498-94B6-83F2AD56D27F}"/>
            </a:ext>
          </a:extLst>
        </xdr:cNvPr>
        <xdr:cNvSpPr/>
      </xdr:nvSpPr>
      <xdr:spPr>
        <a:xfrm>
          <a:off x="19157950" y="141636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5714</xdr:rowOff>
    </xdr:from>
    <xdr:to>
      <xdr:col>116</xdr:col>
      <xdr:colOff>63500</xdr:colOff>
      <xdr:row>86</xdr:row>
      <xdr:rowOff>9525</xdr:rowOff>
    </xdr:to>
    <xdr:cxnSp macro="">
      <xdr:nvCxnSpPr>
        <xdr:cNvPr id="727" name="直線コネクタ 726">
          <a:extLst>
            <a:ext uri="{FF2B5EF4-FFF2-40B4-BE49-F238E27FC236}">
              <a16:creationId xmlns:a16="http://schemas.microsoft.com/office/drawing/2014/main" id="{DC8BF556-7C10-4791-ABFF-4008A9F3873C}"/>
            </a:ext>
          </a:extLst>
        </xdr:cNvPr>
        <xdr:cNvCxnSpPr/>
      </xdr:nvCxnSpPr>
      <xdr:spPr>
        <a:xfrm flipV="1">
          <a:off x="19202400" y="14204314"/>
          <a:ext cx="7493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130175</xdr:rowOff>
    </xdr:from>
    <xdr:to>
      <xdr:col>107</xdr:col>
      <xdr:colOff>101600</xdr:colOff>
      <xdr:row>86</xdr:row>
      <xdr:rowOff>60325</xdr:rowOff>
    </xdr:to>
    <xdr:sp macro="" textlink="">
      <xdr:nvSpPr>
        <xdr:cNvPr id="728" name="楕円 727">
          <a:extLst>
            <a:ext uri="{FF2B5EF4-FFF2-40B4-BE49-F238E27FC236}">
              <a16:creationId xmlns:a16="http://schemas.microsoft.com/office/drawing/2014/main" id="{3E85804F-FB98-4409-AC25-C531DEE2DCC1}"/>
            </a:ext>
          </a:extLst>
        </xdr:cNvPr>
        <xdr:cNvSpPr/>
      </xdr:nvSpPr>
      <xdr:spPr>
        <a:xfrm>
          <a:off x="18345150" y="14163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xdr:rowOff>
    </xdr:from>
    <xdr:to>
      <xdr:col>111</xdr:col>
      <xdr:colOff>177800</xdr:colOff>
      <xdr:row>86</xdr:row>
      <xdr:rowOff>9525</xdr:rowOff>
    </xdr:to>
    <xdr:cxnSp macro="">
      <xdr:nvCxnSpPr>
        <xdr:cNvPr id="729" name="直線コネクタ 728">
          <a:extLst>
            <a:ext uri="{FF2B5EF4-FFF2-40B4-BE49-F238E27FC236}">
              <a16:creationId xmlns:a16="http://schemas.microsoft.com/office/drawing/2014/main" id="{035A09FF-878C-4894-A6EB-B3665B783AAD}"/>
            </a:ext>
          </a:extLst>
        </xdr:cNvPr>
        <xdr:cNvCxnSpPr/>
      </xdr:nvCxnSpPr>
      <xdr:spPr>
        <a:xfrm>
          <a:off x="18395950" y="1420812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145414</xdr:rowOff>
    </xdr:from>
    <xdr:to>
      <xdr:col>102</xdr:col>
      <xdr:colOff>165100</xdr:colOff>
      <xdr:row>86</xdr:row>
      <xdr:rowOff>75564</xdr:rowOff>
    </xdr:to>
    <xdr:sp macro="" textlink="">
      <xdr:nvSpPr>
        <xdr:cNvPr id="730" name="楕円 729">
          <a:extLst>
            <a:ext uri="{FF2B5EF4-FFF2-40B4-BE49-F238E27FC236}">
              <a16:creationId xmlns:a16="http://schemas.microsoft.com/office/drawing/2014/main" id="{4DE88DDA-43BB-4681-BC45-106503F9B51F}"/>
            </a:ext>
          </a:extLst>
        </xdr:cNvPr>
        <xdr:cNvSpPr/>
      </xdr:nvSpPr>
      <xdr:spPr>
        <a:xfrm>
          <a:off x="17551400" y="141789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xdr:rowOff>
    </xdr:from>
    <xdr:to>
      <xdr:col>107</xdr:col>
      <xdr:colOff>50800</xdr:colOff>
      <xdr:row>86</xdr:row>
      <xdr:rowOff>24764</xdr:rowOff>
    </xdr:to>
    <xdr:cxnSp macro="">
      <xdr:nvCxnSpPr>
        <xdr:cNvPr id="731" name="直線コネクタ 730">
          <a:extLst>
            <a:ext uri="{FF2B5EF4-FFF2-40B4-BE49-F238E27FC236}">
              <a16:creationId xmlns:a16="http://schemas.microsoft.com/office/drawing/2014/main" id="{8AADF913-C399-4987-90C1-86D3109BBBFB}"/>
            </a:ext>
          </a:extLst>
        </xdr:cNvPr>
        <xdr:cNvCxnSpPr/>
      </xdr:nvCxnSpPr>
      <xdr:spPr>
        <a:xfrm flipV="1">
          <a:off x="17602200" y="14208125"/>
          <a:ext cx="7937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130175</xdr:rowOff>
    </xdr:from>
    <xdr:to>
      <xdr:col>98</xdr:col>
      <xdr:colOff>38100</xdr:colOff>
      <xdr:row>86</xdr:row>
      <xdr:rowOff>60325</xdr:rowOff>
    </xdr:to>
    <xdr:sp macro="" textlink="">
      <xdr:nvSpPr>
        <xdr:cNvPr id="732" name="楕円 731">
          <a:extLst>
            <a:ext uri="{FF2B5EF4-FFF2-40B4-BE49-F238E27FC236}">
              <a16:creationId xmlns:a16="http://schemas.microsoft.com/office/drawing/2014/main" id="{29E38B4D-0DCF-4D53-A568-D6C628667028}"/>
            </a:ext>
          </a:extLst>
        </xdr:cNvPr>
        <xdr:cNvSpPr/>
      </xdr:nvSpPr>
      <xdr:spPr>
        <a:xfrm>
          <a:off x="16757650" y="141636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xdr:rowOff>
    </xdr:from>
    <xdr:to>
      <xdr:col>102</xdr:col>
      <xdr:colOff>114300</xdr:colOff>
      <xdr:row>86</xdr:row>
      <xdr:rowOff>24764</xdr:rowOff>
    </xdr:to>
    <xdr:cxnSp macro="">
      <xdr:nvCxnSpPr>
        <xdr:cNvPr id="733" name="直線コネクタ 732">
          <a:extLst>
            <a:ext uri="{FF2B5EF4-FFF2-40B4-BE49-F238E27FC236}">
              <a16:creationId xmlns:a16="http://schemas.microsoft.com/office/drawing/2014/main" id="{61261D6A-D514-4A77-AC62-C9A736DAB50E}"/>
            </a:ext>
          </a:extLst>
        </xdr:cNvPr>
        <xdr:cNvCxnSpPr/>
      </xdr:nvCxnSpPr>
      <xdr:spPr>
        <a:xfrm>
          <a:off x="16802100" y="14208125"/>
          <a:ext cx="8001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734" name="n_1aveValue【消防施設】&#10;一人当たり面積">
          <a:extLst>
            <a:ext uri="{FF2B5EF4-FFF2-40B4-BE49-F238E27FC236}">
              <a16:creationId xmlns:a16="http://schemas.microsoft.com/office/drawing/2014/main" id="{7D4F6269-95CB-4724-91AE-E9FF962B0CC4}"/>
            </a:ext>
          </a:extLst>
        </xdr:cNvPr>
        <xdr:cNvSpPr txBox="1"/>
      </xdr:nvSpPr>
      <xdr:spPr>
        <a:xfrm>
          <a:off x="18980227" y="1377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35" name="n_2aveValue【消防施設】&#10;一人当たり面積">
          <a:extLst>
            <a:ext uri="{FF2B5EF4-FFF2-40B4-BE49-F238E27FC236}">
              <a16:creationId xmlns:a16="http://schemas.microsoft.com/office/drawing/2014/main" id="{C8578E1D-6771-46E2-8755-84ED90C90790}"/>
            </a:ext>
          </a:extLst>
        </xdr:cNvPr>
        <xdr:cNvSpPr txBox="1"/>
      </xdr:nvSpPr>
      <xdr:spPr>
        <a:xfrm>
          <a:off x="18180127" y="1378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736" name="n_3aveValue【消防施設】&#10;一人当たり面積">
          <a:extLst>
            <a:ext uri="{FF2B5EF4-FFF2-40B4-BE49-F238E27FC236}">
              <a16:creationId xmlns:a16="http://schemas.microsoft.com/office/drawing/2014/main" id="{5988064F-1CB5-441E-AD7A-E8029927883D}"/>
            </a:ext>
          </a:extLst>
        </xdr:cNvPr>
        <xdr:cNvSpPr txBox="1"/>
      </xdr:nvSpPr>
      <xdr:spPr>
        <a:xfrm>
          <a:off x="17386377" y="1375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737" name="n_4aveValue【消防施設】&#10;一人当たり面積">
          <a:extLst>
            <a:ext uri="{FF2B5EF4-FFF2-40B4-BE49-F238E27FC236}">
              <a16:creationId xmlns:a16="http://schemas.microsoft.com/office/drawing/2014/main" id="{E78FB2B3-3929-49F2-BE1D-E8D592117163}"/>
            </a:ext>
          </a:extLst>
        </xdr:cNvPr>
        <xdr:cNvSpPr txBox="1"/>
      </xdr:nvSpPr>
      <xdr:spPr>
        <a:xfrm>
          <a:off x="16592627" y="1382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51452</xdr:rowOff>
    </xdr:from>
    <xdr:ext cx="469744" cy="259045"/>
    <xdr:sp macro="" textlink="">
      <xdr:nvSpPr>
        <xdr:cNvPr id="738" name="n_1mainValue【消防施設】&#10;一人当たり面積">
          <a:extLst>
            <a:ext uri="{FF2B5EF4-FFF2-40B4-BE49-F238E27FC236}">
              <a16:creationId xmlns:a16="http://schemas.microsoft.com/office/drawing/2014/main" id="{069C5D80-9F7B-48B7-A229-B79758B5B23A}"/>
            </a:ext>
          </a:extLst>
        </xdr:cNvPr>
        <xdr:cNvSpPr txBox="1"/>
      </xdr:nvSpPr>
      <xdr:spPr>
        <a:xfrm>
          <a:off x="18980227" y="1425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51452</xdr:rowOff>
    </xdr:from>
    <xdr:ext cx="469744" cy="259045"/>
    <xdr:sp macro="" textlink="">
      <xdr:nvSpPr>
        <xdr:cNvPr id="739" name="n_2mainValue【消防施設】&#10;一人当たり面積">
          <a:extLst>
            <a:ext uri="{FF2B5EF4-FFF2-40B4-BE49-F238E27FC236}">
              <a16:creationId xmlns:a16="http://schemas.microsoft.com/office/drawing/2014/main" id="{7E31FD7B-C41A-4CC0-BFC3-A51D682B1AEC}"/>
            </a:ext>
          </a:extLst>
        </xdr:cNvPr>
        <xdr:cNvSpPr txBox="1"/>
      </xdr:nvSpPr>
      <xdr:spPr>
        <a:xfrm>
          <a:off x="18180127" y="1425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66691</xdr:rowOff>
    </xdr:from>
    <xdr:ext cx="469744" cy="259045"/>
    <xdr:sp macro="" textlink="">
      <xdr:nvSpPr>
        <xdr:cNvPr id="740" name="n_3mainValue【消防施設】&#10;一人当たり面積">
          <a:extLst>
            <a:ext uri="{FF2B5EF4-FFF2-40B4-BE49-F238E27FC236}">
              <a16:creationId xmlns:a16="http://schemas.microsoft.com/office/drawing/2014/main" id="{2CEDFABB-C885-4DC2-8BA8-20EDDB44237D}"/>
            </a:ext>
          </a:extLst>
        </xdr:cNvPr>
        <xdr:cNvSpPr txBox="1"/>
      </xdr:nvSpPr>
      <xdr:spPr>
        <a:xfrm>
          <a:off x="17386377" y="1426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51452</xdr:rowOff>
    </xdr:from>
    <xdr:ext cx="469744" cy="259045"/>
    <xdr:sp macro="" textlink="">
      <xdr:nvSpPr>
        <xdr:cNvPr id="741" name="n_4mainValue【消防施設】&#10;一人当たり面積">
          <a:extLst>
            <a:ext uri="{FF2B5EF4-FFF2-40B4-BE49-F238E27FC236}">
              <a16:creationId xmlns:a16="http://schemas.microsoft.com/office/drawing/2014/main" id="{158F729B-1480-4B29-8ECE-D27347B74407}"/>
            </a:ext>
          </a:extLst>
        </xdr:cNvPr>
        <xdr:cNvSpPr txBox="1"/>
      </xdr:nvSpPr>
      <xdr:spPr>
        <a:xfrm>
          <a:off x="16592627" y="1425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5B89ECDB-F4B7-4E66-9F56-1BF4AD058D00}"/>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888F34B7-D2BB-49CB-AE90-4F92CCAC5A45}"/>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CDBA9BB5-AF4C-4837-A784-12CCB467226A}"/>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F37890BA-9233-4B83-9B12-DF18CDCC7514}"/>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F11CD3BC-8106-4C69-A0F5-6EE3B7881539}"/>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E1BFAC15-6F15-4527-B5D6-88513B4047B3}"/>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FAB321EC-7C15-436F-90B8-B46B69EB0B70}"/>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E6EE1A3F-E67A-4B4F-B640-B817DABF6186}"/>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14EE2B99-912D-4C2C-AB97-2DEA412BE832}"/>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A9ADFA7-E379-46ED-810A-088D4BE29BA5}"/>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5912B794-3853-42D5-BB9E-4A55489E5002}"/>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C4F03ED4-7EAB-4AAB-87F9-1EC5DE26A1D7}"/>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C29587B7-4600-471E-AACA-5FE38103FAFE}"/>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60789904-1BE2-4B76-BA54-85B96F30C252}"/>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A6F1DAF6-C1E3-434D-B37D-6FDC84DF34C9}"/>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C91B4154-C944-4434-938C-EBCFE7919401}"/>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418D0476-2930-40BF-9856-74F4D4F6167B}"/>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5765F39-E951-4A9F-8A58-A3C5ED08AE4F}"/>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5722340C-4BD8-4903-9C96-126DA3737A6E}"/>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A54DD3A7-0334-4136-B17F-AD54895103F8}"/>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10A1D96E-D366-4BD5-A4AC-380C70C7C5BA}"/>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3561AD49-3145-4353-9D20-581FE783E40E}"/>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4F02091C-2EB6-4A75-940D-286D28238F25}"/>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80BCEE2-11FB-4B45-B12F-5834A864215C}"/>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C10C7E0B-8F39-4FFB-95BF-A3B91034EEA8}"/>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67" name="直線コネクタ 766">
          <a:extLst>
            <a:ext uri="{FF2B5EF4-FFF2-40B4-BE49-F238E27FC236}">
              <a16:creationId xmlns:a16="http://schemas.microsoft.com/office/drawing/2014/main" id="{8AD4E815-7F4F-4473-907C-B2FA507EEE43}"/>
            </a:ext>
          </a:extLst>
        </xdr:cNvPr>
        <xdr:cNvCxnSpPr/>
      </xdr:nvCxnSpPr>
      <xdr:spPr>
        <a:xfrm flipV="1">
          <a:off x="14699614" y="16530682"/>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68" name="【庁舎】&#10;有形固定資産減価償却率最小値テキスト">
          <a:extLst>
            <a:ext uri="{FF2B5EF4-FFF2-40B4-BE49-F238E27FC236}">
              <a16:creationId xmlns:a16="http://schemas.microsoft.com/office/drawing/2014/main" id="{5DA6368B-6E00-4BE8-BEF0-590EA6057C90}"/>
            </a:ext>
          </a:extLst>
        </xdr:cNvPr>
        <xdr:cNvSpPr txBox="1"/>
      </xdr:nvSpPr>
      <xdr:spPr>
        <a:xfrm>
          <a:off x="14738350" y="18000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69" name="直線コネクタ 768">
          <a:extLst>
            <a:ext uri="{FF2B5EF4-FFF2-40B4-BE49-F238E27FC236}">
              <a16:creationId xmlns:a16="http://schemas.microsoft.com/office/drawing/2014/main" id="{812FCCA3-775B-43E7-AF0A-F3326748A90E}"/>
            </a:ext>
          </a:extLst>
        </xdr:cNvPr>
        <xdr:cNvCxnSpPr/>
      </xdr:nvCxnSpPr>
      <xdr:spPr>
        <a:xfrm>
          <a:off x="14611350" y="17996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70" name="【庁舎】&#10;有形固定資産減価償却率最大値テキスト">
          <a:extLst>
            <a:ext uri="{FF2B5EF4-FFF2-40B4-BE49-F238E27FC236}">
              <a16:creationId xmlns:a16="http://schemas.microsoft.com/office/drawing/2014/main" id="{DCB94599-F70D-4B3F-9204-9E708A320D13}"/>
            </a:ext>
          </a:extLst>
        </xdr:cNvPr>
        <xdr:cNvSpPr txBox="1"/>
      </xdr:nvSpPr>
      <xdr:spPr>
        <a:xfrm>
          <a:off x="14738350" y="163186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71" name="直線コネクタ 770">
          <a:extLst>
            <a:ext uri="{FF2B5EF4-FFF2-40B4-BE49-F238E27FC236}">
              <a16:creationId xmlns:a16="http://schemas.microsoft.com/office/drawing/2014/main" id="{3059F84D-DD54-417F-8189-0D9A3422CAF3}"/>
            </a:ext>
          </a:extLst>
        </xdr:cNvPr>
        <xdr:cNvCxnSpPr/>
      </xdr:nvCxnSpPr>
      <xdr:spPr>
        <a:xfrm>
          <a:off x="14611350" y="165306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772" name="【庁舎】&#10;有形固定資産減価償却率平均値テキスト">
          <a:extLst>
            <a:ext uri="{FF2B5EF4-FFF2-40B4-BE49-F238E27FC236}">
              <a16:creationId xmlns:a16="http://schemas.microsoft.com/office/drawing/2014/main" id="{B2F5080F-3985-4776-94C3-CF41A2C12AE8}"/>
            </a:ext>
          </a:extLst>
        </xdr:cNvPr>
        <xdr:cNvSpPr txBox="1"/>
      </xdr:nvSpPr>
      <xdr:spPr>
        <a:xfrm>
          <a:off x="14738350" y="17100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3" name="フローチャート: 判断 772">
          <a:extLst>
            <a:ext uri="{FF2B5EF4-FFF2-40B4-BE49-F238E27FC236}">
              <a16:creationId xmlns:a16="http://schemas.microsoft.com/office/drawing/2014/main" id="{DC7A5C09-BAFA-4E86-8D23-4068598D5CE8}"/>
            </a:ext>
          </a:extLst>
        </xdr:cNvPr>
        <xdr:cNvSpPr/>
      </xdr:nvSpPr>
      <xdr:spPr>
        <a:xfrm>
          <a:off x="14649450" y="172431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4" name="フローチャート: 判断 773">
          <a:extLst>
            <a:ext uri="{FF2B5EF4-FFF2-40B4-BE49-F238E27FC236}">
              <a16:creationId xmlns:a16="http://schemas.microsoft.com/office/drawing/2014/main" id="{A5A7BED5-92CD-41A6-BD28-8B278E90F52D}"/>
            </a:ext>
          </a:extLst>
        </xdr:cNvPr>
        <xdr:cNvSpPr/>
      </xdr:nvSpPr>
      <xdr:spPr>
        <a:xfrm>
          <a:off x="13887450" y="17241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75" name="フローチャート: 判断 774">
          <a:extLst>
            <a:ext uri="{FF2B5EF4-FFF2-40B4-BE49-F238E27FC236}">
              <a16:creationId xmlns:a16="http://schemas.microsoft.com/office/drawing/2014/main" id="{753CBC8E-C460-4D6D-82E9-4FC20B9FBA6E}"/>
            </a:ext>
          </a:extLst>
        </xdr:cNvPr>
        <xdr:cNvSpPr/>
      </xdr:nvSpPr>
      <xdr:spPr>
        <a:xfrm>
          <a:off x="13093700" y="1723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776" name="フローチャート: 判断 775">
          <a:extLst>
            <a:ext uri="{FF2B5EF4-FFF2-40B4-BE49-F238E27FC236}">
              <a16:creationId xmlns:a16="http://schemas.microsoft.com/office/drawing/2014/main" id="{492BF799-EA8E-42D5-80CC-C76B21563850}"/>
            </a:ext>
          </a:extLst>
        </xdr:cNvPr>
        <xdr:cNvSpPr/>
      </xdr:nvSpPr>
      <xdr:spPr>
        <a:xfrm>
          <a:off x="12299950" y="172692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77" name="フローチャート: 判断 776">
          <a:extLst>
            <a:ext uri="{FF2B5EF4-FFF2-40B4-BE49-F238E27FC236}">
              <a16:creationId xmlns:a16="http://schemas.microsoft.com/office/drawing/2014/main" id="{69CC4D80-2731-46FA-BE0F-915D8CF08BE0}"/>
            </a:ext>
          </a:extLst>
        </xdr:cNvPr>
        <xdr:cNvSpPr/>
      </xdr:nvSpPr>
      <xdr:spPr>
        <a:xfrm>
          <a:off x="11487150" y="172545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418AA5F-5B47-475B-8CBF-6D9CE135D1EE}"/>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7CC4CD8-3556-45A4-8AEB-74A99AC27E7F}"/>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54DF986-8268-4B04-84DB-54AAE080F5D0}"/>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3ACD894F-B050-4151-9570-C8C3B17A39A3}"/>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64ADF19-6416-478C-B3B2-5777F73FC709}"/>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154395</xdr:rowOff>
    </xdr:from>
    <xdr:to>
      <xdr:col>85</xdr:col>
      <xdr:colOff>177800</xdr:colOff>
      <xdr:row>108</xdr:row>
      <xdr:rowOff>84545</xdr:rowOff>
    </xdr:to>
    <xdr:sp macro="" textlink="">
      <xdr:nvSpPr>
        <xdr:cNvPr id="783" name="楕円 782">
          <a:extLst>
            <a:ext uri="{FF2B5EF4-FFF2-40B4-BE49-F238E27FC236}">
              <a16:creationId xmlns:a16="http://schemas.microsoft.com/office/drawing/2014/main" id="{A0425D90-0F5B-4AFD-81D4-35A71BACD76F}"/>
            </a:ext>
          </a:extLst>
        </xdr:cNvPr>
        <xdr:cNvSpPr/>
      </xdr:nvSpPr>
      <xdr:spPr>
        <a:xfrm>
          <a:off x="14649450" y="178200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132822</xdr:rowOff>
    </xdr:from>
    <xdr:ext cx="405111" cy="259045"/>
    <xdr:sp macro="" textlink="">
      <xdr:nvSpPr>
        <xdr:cNvPr id="784" name="【庁舎】&#10;有形固定資産減価償却率該当値テキスト">
          <a:extLst>
            <a:ext uri="{FF2B5EF4-FFF2-40B4-BE49-F238E27FC236}">
              <a16:creationId xmlns:a16="http://schemas.microsoft.com/office/drawing/2014/main" id="{360F8780-EA67-41B9-A2F7-08BAF41AC3F4}"/>
            </a:ext>
          </a:extLst>
        </xdr:cNvPr>
        <xdr:cNvSpPr txBox="1"/>
      </xdr:nvSpPr>
      <xdr:spPr>
        <a:xfrm>
          <a:off x="14738350" y="177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138068</xdr:rowOff>
    </xdr:from>
    <xdr:to>
      <xdr:col>81</xdr:col>
      <xdr:colOff>101600</xdr:colOff>
      <xdr:row>108</xdr:row>
      <xdr:rowOff>68218</xdr:rowOff>
    </xdr:to>
    <xdr:sp macro="" textlink="">
      <xdr:nvSpPr>
        <xdr:cNvPr id="785" name="楕円 784">
          <a:extLst>
            <a:ext uri="{FF2B5EF4-FFF2-40B4-BE49-F238E27FC236}">
              <a16:creationId xmlns:a16="http://schemas.microsoft.com/office/drawing/2014/main" id="{6761C400-39DF-456A-AE8C-6D287A6D9853}"/>
            </a:ext>
          </a:extLst>
        </xdr:cNvPr>
        <xdr:cNvSpPr/>
      </xdr:nvSpPr>
      <xdr:spPr>
        <a:xfrm>
          <a:off x="13887450" y="178037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17418</xdr:rowOff>
    </xdr:from>
    <xdr:to>
      <xdr:col>85</xdr:col>
      <xdr:colOff>127000</xdr:colOff>
      <xdr:row>108</xdr:row>
      <xdr:rowOff>33745</xdr:rowOff>
    </xdr:to>
    <xdr:cxnSp macro="">
      <xdr:nvCxnSpPr>
        <xdr:cNvPr id="786" name="直線コネクタ 785">
          <a:extLst>
            <a:ext uri="{FF2B5EF4-FFF2-40B4-BE49-F238E27FC236}">
              <a16:creationId xmlns:a16="http://schemas.microsoft.com/office/drawing/2014/main" id="{8421B532-8C23-4E29-91E9-18ECBF50D58A}"/>
            </a:ext>
          </a:extLst>
        </xdr:cNvPr>
        <xdr:cNvCxnSpPr/>
      </xdr:nvCxnSpPr>
      <xdr:spPr>
        <a:xfrm>
          <a:off x="13938250" y="17848218"/>
          <a:ext cx="762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61323</xdr:rowOff>
    </xdr:from>
    <xdr:to>
      <xdr:col>76</xdr:col>
      <xdr:colOff>165100</xdr:colOff>
      <xdr:row>107</xdr:row>
      <xdr:rowOff>162923</xdr:rowOff>
    </xdr:to>
    <xdr:sp macro="" textlink="">
      <xdr:nvSpPr>
        <xdr:cNvPr id="787" name="楕円 786">
          <a:extLst>
            <a:ext uri="{FF2B5EF4-FFF2-40B4-BE49-F238E27FC236}">
              <a16:creationId xmlns:a16="http://schemas.microsoft.com/office/drawing/2014/main" id="{AE261D11-B018-4B12-86FF-FF4B027FBF55}"/>
            </a:ext>
          </a:extLst>
        </xdr:cNvPr>
        <xdr:cNvSpPr/>
      </xdr:nvSpPr>
      <xdr:spPr>
        <a:xfrm>
          <a:off x="13093700" y="1772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112123</xdr:rowOff>
    </xdr:from>
    <xdr:to>
      <xdr:col>81</xdr:col>
      <xdr:colOff>50800</xdr:colOff>
      <xdr:row>108</xdr:row>
      <xdr:rowOff>17418</xdr:rowOff>
    </xdr:to>
    <xdr:cxnSp macro="">
      <xdr:nvCxnSpPr>
        <xdr:cNvPr id="788" name="直線コネクタ 787">
          <a:extLst>
            <a:ext uri="{FF2B5EF4-FFF2-40B4-BE49-F238E27FC236}">
              <a16:creationId xmlns:a16="http://schemas.microsoft.com/office/drawing/2014/main" id="{13DC805A-ABF9-4533-A032-15F893C5F1C5}"/>
            </a:ext>
          </a:extLst>
        </xdr:cNvPr>
        <xdr:cNvCxnSpPr/>
      </xdr:nvCxnSpPr>
      <xdr:spPr>
        <a:xfrm>
          <a:off x="13144500" y="17777823"/>
          <a:ext cx="793750" cy="7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43362</xdr:rowOff>
    </xdr:from>
    <xdr:to>
      <xdr:col>72</xdr:col>
      <xdr:colOff>38100</xdr:colOff>
      <xdr:row>107</xdr:row>
      <xdr:rowOff>144962</xdr:rowOff>
    </xdr:to>
    <xdr:sp macro="" textlink="">
      <xdr:nvSpPr>
        <xdr:cNvPr id="789" name="楕円 788">
          <a:extLst>
            <a:ext uri="{FF2B5EF4-FFF2-40B4-BE49-F238E27FC236}">
              <a16:creationId xmlns:a16="http://schemas.microsoft.com/office/drawing/2014/main" id="{F7D04C23-D556-4774-A79D-60861FE92397}"/>
            </a:ext>
          </a:extLst>
        </xdr:cNvPr>
        <xdr:cNvSpPr/>
      </xdr:nvSpPr>
      <xdr:spPr>
        <a:xfrm>
          <a:off x="12299950" y="177090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94162</xdr:rowOff>
    </xdr:from>
    <xdr:to>
      <xdr:col>76</xdr:col>
      <xdr:colOff>114300</xdr:colOff>
      <xdr:row>107</xdr:row>
      <xdr:rowOff>112123</xdr:rowOff>
    </xdr:to>
    <xdr:cxnSp macro="">
      <xdr:nvCxnSpPr>
        <xdr:cNvPr id="790" name="直線コネクタ 789">
          <a:extLst>
            <a:ext uri="{FF2B5EF4-FFF2-40B4-BE49-F238E27FC236}">
              <a16:creationId xmlns:a16="http://schemas.microsoft.com/office/drawing/2014/main" id="{00EB4D2B-DA25-45D2-B011-6F5E1E04F3A8}"/>
            </a:ext>
          </a:extLst>
        </xdr:cNvPr>
        <xdr:cNvCxnSpPr/>
      </xdr:nvCxnSpPr>
      <xdr:spPr>
        <a:xfrm>
          <a:off x="12344400" y="17759862"/>
          <a:ext cx="8001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23768</xdr:rowOff>
    </xdr:from>
    <xdr:to>
      <xdr:col>67</xdr:col>
      <xdr:colOff>101600</xdr:colOff>
      <xdr:row>107</xdr:row>
      <xdr:rowOff>125368</xdr:rowOff>
    </xdr:to>
    <xdr:sp macro="" textlink="">
      <xdr:nvSpPr>
        <xdr:cNvPr id="791" name="楕円 790">
          <a:extLst>
            <a:ext uri="{FF2B5EF4-FFF2-40B4-BE49-F238E27FC236}">
              <a16:creationId xmlns:a16="http://schemas.microsoft.com/office/drawing/2014/main" id="{8DC827C3-20B7-42AB-9A2D-703F258CA8DC}"/>
            </a:ext>
          </a:extLst>
        </xdr:cNvPr>
        <xdr:cNvSpPr/>
      </xdr:nvSpPr>
      <xdr:spPr>
        <a:xfrm>
          <a:off x="11487150" y="176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74568</xdr:rowOff>
    </xdr:from>
    <xdr:to>
      <xdr:col>71</xdr:col>
      <xdr:colOff>177800</xdr:colOff>
      <xdr:row>107</xdr:row>
      <xdr:rowOff>94162</xdr:rowOff>
    </xdr:to>
    <xdr:cxnSp macro="">
      <xdr:nvCxnSpPr>
        <xdr:cNvPr id="792" name="直線コネクタ 791">
          <a:extLst>
            <a:ext uri="{FF2B5EF4-FFF2-40B4-BE49-F238E27FC236}">
              <a16:creationId xmlns:a16="http://schemas.microsoft.com/office/drawing/2014/main" id="{2F067D16-4F6D-4E67-A4E9-B881D022733D}"/>
            </a:ext>
          </a:extLst>
        </xdr:cNvPr>
        <xdr:cNvCxnSpPr/>
      </xdr:nvCxnSpPr>
      <xdr:spPr>
        <a:xfrm>
          <a:off x="11537950" y="17740268"/>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93" name="n_1aveValue【庁舎】&#10;有形固定資産減価償却率">
          <a:extLst>
            <a:ext uri="{FF2B5EF4-FFF2-40B4-BE49-F238E27FC236}">
              <a16:creationId xmlns:a16="http://schemas.microsoft.com/office/drawing/2014/main" id="{D2F0C99E-F68E-4CEE-9827-AB2036A450EB}"/>
            </a:ext>
          </a:extLst>
        </xdr:cNvPr>
        <xdr:cNvSpPr txBox="1"/>
      </xdr:nvSpPr>
      <xdr:spPr>
        <a:xfrm>
          <a:off x="13742044"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794" name="n_2aveValue【庁舎】&#10;有形固定資産減価償却率">
          <a:extLst>
            <a:ext uri="{FF2B5EF4-FFF2-40B4-BE49-F238E27FC236}">
              <a16:creationId xmlns:a16="http://schemas.microsoft.com/office/drawing/2014/main" id="{091BA4E8-14D4-4F52-9A79-610682E93DF7}"/>
            </a:ext>
          </a:extLst>
        </xdr:cNvPr>
        <xdr:cNvSpPr txBox="1"/>
      </xdr:nvSpPr>
      <xdr:spPr>
        <a:xfrm>
          <a:off x="12960994" y="17018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795" name="n_3aveValue【庁舎】&#10;有形固定資産減価償却率">
          <a:extLst>
            <a:ext uri="{FF2B5EF4-FFF2-40B4-BE49-F238E27FC236}">
              <a16:creationId xmlns:a16="http://schemas.microsoft.com/office/drawing/2014/main" id="{5E7CF921-1210-4938-96A4-451D374D541E}"/>
            </a:ext>
          </a:extLst>
        </xdr:cNvPr>
        <xdr:cNvSpPr txBox="1"/>
      </xdr:nvSpPr>
      <xdr:spPr>
        <a:xfrm>
          <a:off x="12167244" y="17050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796" name="n_4aveValue【庁舎】&#10;有形固定資産減価償却率">
          <a:extLst>
            <a:ext uri="{FF2B5EF4-FFF2-40B4-BE49-F238E27FC236}">
              <a16:creationId xmlns:a16="http://schemas.microsoft.com/office/drawing/2014/main" id="{B603E2AA-CC43-422D-AFAA-6895D1818040}"/>
            </a:ext>
          </a:extLst>
        </xdr:cNvPr>
        <xdr:cNvSpPr txBox="1"/>
      </xdr:nvSpPr>
      <xdr:spPr>
        <a:xfrm>
          <a:off x="11354444" y="17036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59345</xdr:rowOff>
    </xdr:from>
    <xdr:ext cx="405111" cy="259045"/>
    <xdr:sp macro="" textlink="">
      <xdr:nvSpPr>
        <xdr:cNvPr id="797" name="n_1mainValue【庁舎】&#10;有形固定資産減価償却率">
          <a:extLst>
            <a:ext uri="{FF2B5EF4-FFF2-40B4-BE49-F238E27FC236}">
              <a16:creationId xmlns:a16="http://schemas.microsoft.com/office/drawing/2014/main" id="{5CF03602-5E49-4969-A4B8-A06BBFC175C9}"/>
            </a:ext>
          </a:extLst>
        </xdr:cNvPr>
        <xdr:cNvSpPr txBox="1"/>
      </xdr:nvSpPr>
      <xdr:spPr>
        <a:xfrm>
          <a:off x="13742044"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154050</xdr:rowOff>
    </xdr:from>
    <xdr:ext cx="405111" cy="259045"/>
    <xdr:sp macro="" textlink="">
      <xdr:nvSpPr>
        <xdr:cNvPr id="798" name="n_2mainValue【庁舎】&#10;有形固定資産減価償却率">
          <a:extLst>
            <a:ext uri="{FF2B5EF4-FFF2-40B4-BE49-F238E27FC236}">
              <a16:creationId xmlns:a16="http://schemas.microsoft.com/office/drawing/2014/main" id="{73F81190-E07E-4BFE-90AE-A450018FC3DA}"/>
            </a:ext>
          </a:extLst>
        </xdr:cNvPr>
        <xdr:cNvSpPr txBox="1"/>
      </xdr:nvSpPr>
      <xdr:spPr>
        <a:xfrm>
          <a:off x="12960994" y="17819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136089</xdr:rowOff>
    </xdr:from>
    <xdr:ext cx="405111" cy="259045"/>
    <xdr:sp macro="" textlink="">
      <xdr:nvSpPr>
        <xdr:cNvPr id="799" name="n_3mainValue【庁舎】&#10;有形固定資産減価償却率">
          <a:extLst>
            <a:ext uri="{FF2B5EF4-FFF2-40B4-BE49-F238E27FC236}">
              <a16:creationId xmlns:a16="http://schemas.microsoft.com/office/drawing/2014/main" id="{AA92A9F2-D108-4906-AB8C-BCE2A207B5D8}"/>
            </a:ext>
          </a:extLst>
        </xdr:cNvPr>
        <xdr:cNvSpPr txBox="1"/>
      </xdr:nvSpPr>
      <xdr:spPr>
        <a:xfrm>
          <a:off x="12167244" y="17801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116495</xdr:rowOff>
    </xdr:from>
    <xdr:ext cx="405111" cy="259045"/>
    <xdr:sp macro="" textlink="">
      <xdr:nvSpPr>
        <xdr:cNvPr id="800" name="n_4mainValue【庁舎】&#10;有形固定資産減価償却率">
          <a:extLst>
            <a:ext uri="{FF2B5EF4-FFF2-40B4-BE49-F238E27FC236}">
              <a16:creationId xmlns:a16="http://schemas.microsoft.com/office/drawing/2014/main" id="{1B771BA5-E98E-4647-A1ED-272C077DF6D1}"/>
            </a:ext>
          </a:extLst>
        </xdr:cNvPr>
        <xdr:cNvSpPr txBox="1"/>
      </xdr:nvSpPr>
      <xdr:spPr>
        <a:xfrm>
          <a:off x="11354444" y="17782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4916FBAA-9549-450C-BD52-A608C6844718}"/>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B9F222C0-CE80-44F0-86F3-A58FBE19FA03}"/>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A1E6FC3A-B3F8-4559-A746-ECBBCB621C27}"/>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626A576E-1EBD-4D74-8BA6-67631A914F6E}"/>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7CC34537-551B-40F3-8ED2-3CBD18B5D948}"/>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9531B835-553D-4DE2-ACEA-AB757678D3B0}"/>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2F8FA344-F70A-4BF1-B296-0BD9A9B73ECD}"/>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D89B4215-EDC4-448E-993C-1C7D248DC264}"/>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4D865821-6A6C-48D7-BBE6-58CAA15E0611}"/>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2927E3DB-BD9D-4E6C-8808-09F35C8C2CBC}"/>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C04FA8E5-5F2F-4981-8281-500B85D36872}"/>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F6F38805-96F8-4704-B9F6-CFE49D536C24}"/>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3EA0416C-83AF-453D-B3A4-1F71BDFEC966}"/>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261B3D7A-5678-433B-83D3-4F52AEDD2B0E}"/>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F28C0EA7-E2C5-4A01-900F-B0AC019EC887}"/>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C479A6D2-53F7-414D-BD34-78B5D810F2E1}"/>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7153F470-77BE-4BEF-A2A5-04ABCE50840D}"/>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F7F9E4D3-F388-43D1-BECC-8CE9696CBC9C}"/>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10CB3A5A-F7EF-4D17-B6E6-AFDE6435A1A5}"/>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B3F4CCEC-986C-44BB-80B2-CEACC20E23FE}"/>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1F1507B7-6BBE-4B75-BC57-B6794E72B03A}"/>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5C738FDB-2E1D-451B-A03C-CD24EF81C546}"/>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19342DEA-4C3C-4434-A139-02502E4169F8}"/>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5F84F9B6-9D65-4F61-B2B4-C154546CCE76}"/>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21FA7111-C272-4760-BCB1-B30E4F61DF8D}"/>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26" name="直線コネクタ 825">
          <a:extLst>
            <a:ext uri="{FF2B5EF4-FFF2-40B4-BE49-F238E27FC236}">
              <a16:creationId xmlns:a16="http://schemas.microsoft.com/office/drawing/2014/main" id="{44685413-4C0A-4528-930E-5A0EB3A60B1B}"/>
            </a:ext>
          </a:extLst>
        </xdr:cNvPr>
        <xdr:cNvCxnSpPr/>
      </xdr:nvCxnSpPr>
      <xdr:spPr>
        <a:xfrm flipV="1">
          <a:off x="19951064" y="16431442"/>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27" name="【庁舎】&#10;一人当たり面積最小値テキスト">
          <a:extLst>
            <a:ext uri="{FF2B5EF4-FFF2-40B4-BE49-F238E27FC236}">
              <a16:creationId xmlns:a16="http://schemas.microsoft.com/office/drawing/2014/main" id="{27AA6696-50A8-4A41-A3F1-C4B7B5E3C9A6}"/>
            </a:ext>
          </a:extLst>
        </xdr:cNvPr>
        <xdr:cNvSpPr txBox="1"/>
      </xdr:nvSpPr>
      <xdr:spPr>
        <a:xfrm>
          <a:off x="19989800" y="1787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28" name="直線コネクタ 827">
          <a:extLst>
            <a:ext uri="{FF2B5EF4-FFF2-40B4-BE49-F238E27FC236}">
              <a16:creationId xmlns:a16="http://schemas.microsoft.com/office/drawing/2014/main" id="{E102DBE6-5B70-4662-94FB-277B8348CF15}"/>
            </a:ext>
          </a:extLst>
        </xdr:cNvPr>
        <xdr:cNvCxnSpPr/>
      </xdr:nvCxnSpPr>
      <xdr:spPr>
        <a:xfrm>
          <a:off x="19881850" y="178754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29" name="【庁舎】&#10;一人当たり面積最大値テキスト">
          <a:extLst>
            <a:ext uri="{FF2B5EF4-FFF2-40B4-BE49-F238E27FC236}">
              <a16:creationId xmlns:a16="http://schemas.microsoft.com/office/drawing/2014/main" id="{510C2E87-6ABE-4177-8638-7944C60F3FF2}"/>
            </a:ext>
          </a:extLst>
        </xdr:cNvPr>
        <xdr:cNvSpPr txBox="1"/>
      </xdr:nvSpPr>
      <xdr:spPr>
        <a:xfrm>
          <a:off x="19989800" y="1621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30" name="直線コネクタ 829">
          <a:extLst>
            <a:ext uri="{FF2B5EF4-FFF2-40B4-BE49-F238E27FC236}">
              <a16:creationId xmlns:a16="http://schemas.microsoft.com/office/drawing/2014/main" id="{D5D02290-132A-4B3A-A184-E9AD2F096E7D}"/>
            </a:ext>
          </a:extLst>
        </xdr:cNvPr>
        <xdr:cNvCxnSpPr/>
      </xdr:nvCxnSpPr>
      <xdr:spPr>
        <a:xfrm>
          <a:off x="19881850" y="16431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831" name="【庁舎】&#10;一人当たり面積平均値テキスト">
          <a:extLst>
            <a:ext uri="{FF2B5EF4-FFF2-40B4-BE49-F238E27FC236}">
              <a16:creationId xmlns:a16="http://schemas.microsoft.com/office/drawing/2014/main" id="{9DCCC474-2911-4E8F-BB95-038B5BC21D2B}"/>
            </a:ext>
          </a:extLst>
        </xdr:cNvPr>
        <xdr:cNvSpPr txBox="1"/>
      </xdr:nvSpPr>
      <xdr:spPr>
        <a:xfrm>
          <a:off x="19989800" y="17371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32" name="フローチャート: 判断 831">
          <a:extLst>
            <a:ext uri="{FF2B5EF4-FFF2-40B4-BE49-F238E27FC236}">
              <a16:creationId xmlns:a16="http://schemas.microsoft.com/office/drawing/2014/main" id="{78616167-A1FD-417A-860F-61E373FF6713}"/>
            </a:ext>
          </a:extLst>
        </xdr:cNvPr>
        <xdr:cNvSpPr/>
      </xdr:nvSpPr>
      <xdr:spPr>
        <a:xfrm>
          <a:off x="19900900" y="1751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33" name="フローチャート: 判断 832">
          <a:extLst>
            <a:ext uri="{FF2B5EF4-FFF2-40B4-BE49-F238E27FC236}">
              <a16:creationId xmlns:a16="http://schemas.microsoft.com/office/drawing/2014/main" id="{826465F1-898A-4A02-9C2E-936C699A04E3}"/>
            </a:ext>
          </a:extLst>
        </xdr:cNvPr>
        <xdr:cNvSpPr/>
      </xdr:nvSpPr>
      <xdr:spPr>
        <a:xfrm>
          <a:off x="19157950" y="175172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834" name="フローチャート: 判断 833">
          <a:extLst>
            <a:ext uri="{FF2B5EF4-FFF2-40B4-BE49-F238E27FC236}">
              <a16:creationId xmlns:a16="http://schemas.microsoft.com/office/drawing/2014/main" id="{85C17166-5B95-4ECC-9C4A-BE7F53C07C30}"/>
            </a:ext>
          </a:extLst>
        </xdr:cNvPr>
        <xdr:cNvSpPr/>
      </xdr:nvSpPr>
      <xdr:spPr>
        <a:xfrm>
          <a:off x="18345150" y="1753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35" name="フローチャート: 判断 834">
          <a:extLst>
            <a:ext uri="{FF2B5EF4-FFF2-40B4-BE49-F238E27FC236}">
              <a16:creationId xmlns:a16="http://schemas.microsoft.com/office/drawing/2014/main" id="{24417950-F122-4144-ACE5-9D473A5ED569}"/>
            </a:ext>
          </a:extLst>
        </xdr:cNvPr>
        <xdr:cNvSpPr/>
      </xdr:nvSpPr>
      <xdr:spPr>
        <a:xfrm>
          <a:off x="17551400" y="1750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836" name="フローチャート: 判断 835">
          <a:extLst>
            <a:ext uri="{FF2B5EF4-FFF2-40B4-BE49-F238E27FC236}">
              <a16:creationId xmlns:a16="http://schemas.microsoft.com/office/drawing/2014/main" id="{81D18DD4-03F1-41A7-B46A-1A56DB712DEB}"/>
            </a:ext>
          </a:extLst>
        </xdr:cNvPr>
        <xdr:cNvSpPr/>
      </xdr:nvSpPr>
      <xdr:spPr>
        <a:xfrm>
          <a:off x="16757650" y="174898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EC1F0891-E310-4CF4-8581-4AB9E946E3D2}"/>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47A05F0-BAD5-4500-8F13-59E87FC2EBED}"/>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CDB11801-BC77-4D23-A4E9-7F7F39222419}"/>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42D94B31-1FD3-40B5-BD0B-D2D8B0847526}"/>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8A718B8C-03A4-414B-85A1-714C1AC82241}"/>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113030</xdr:rowOff>
    </xdr:from>
    <xdr:to>
      <xdr:col>116</xdr:col>
      <xdr:colOff>114300</xdr:colOff>
      <xdr:row>108</xdr:row>
      <xdr:rowOff>43180</xdr:rowOff>
    </xdr:to>
    <xdr:sp macro="" textlink="">
      <xdr:nvSpPr>
        <xdr:cNvPr id="842" name="楕円 841">
          <a:extLst>
            <a:ext uri="{FF2B5EF4-FFF2-40B4-BE49-F238E27FC236}">
              <a16:creationId xmlns:a16="http://schemas.microsoft.com/office/drawing/2014/main" id="{284B5AEA-3FB8-4606-953B-C8C510BD3A40}"/>
            </a:ext>
          </a:extLst>
        </xdr:cNvPr>
        <xdr:cNvSpPr/>
      </xdr:nvSpPr>
      <xdr:spPr>
        <a:xfrm>
          <a:off x="19900900" y="17778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27957</xdr:rowOff>
    </xdr:from>
    <xdr:ext cx="469744" cy="259045"/>
    <xdr:sp macro="" textlink="">
      <xdr:nvSpPr>
        <xdr:cNvPr id="843" name="【庁舎】&#10;一人当たり面積該当値テキスト">
          <a:extLst>
            <a:ext uri="{FF2B5EF4-FFF2-40B4-BE49-F238E27FC236}">
              <a16:creationId xmlns:a16="http://schemas.microsoft.com/office/drawing/2014/main" id="{80890785-87F1-48C1-8D5B-35A3EC38BCE5}"/>
            </a:ext>
          </a:extLst>
        </xdr:cNvPr>
        <xdr:cNvSpPr txBox="1"/>
      </xdr:nvSpPr>
      <xdr:spPr>
        <a:xfrm>
          <a:off x="19989800" y="176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115207</xdr:rowOff>
    </xdr:from>
    <xdr:to>
      <xdr:col>112</xdr:col>
      <xdr:colOff>38100</xdr:colOff>
      <xdr:row>108</xdr:row>
      <xdr:rowOff>45357</xdr:rowOff>
    </xdr:to>
    <xdr:sp macro="" textlink="">
      <xdr:nvSpPr>
        <xdr:cNvPr id="844" name="楕円 843">
          <a:extLst>
            <a:ext uri="{FF2B5EF4-FFF2-40B4-BE49-F238E27FC236}">
              <a16:creationId xmlns:a16="http://schemas.microsoft.com/office/drawing/2014/main" id="{322D5B8A-BCCE-4337-8402-EEAE41204C76}"/>
            </a:ext>
          </a:extLst>
        </xdr:cNvPr>
        <xdr:cNvSpPr/>
      </xdr:nvSpPr>
      <xdr:spPr>
        <a:xfrm>
          <a:off x="19157950" y="177809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163830</xdr:rowOff>
    </xdr:from>
    <xdr:to>
      <xdr:col>116</xdr:col>
      <xdr:colOff>63500</xdr:colOff>
      <xdr:row>107</xdr:row>
      <xdr:rowOff>166007</xdr:rowOff>
    </xdr:to>
    <xdr:cxnSp macro="">
      <xdr:nvCxnSpPr>
        <xdr:cNvPr id="845" name="直線コネクタ 844">
          <a:extLst>
            <a:ext uri="{FF2B5EF4-FFF2-40B4-BE49-F238E27FC236}">
              <a16:creationId xmlns:a16="http://schemas.microsoft.com/office/drawing/2014/main" id="{6DC6E82D-F56A-48FA-956B-3A2F534F72F0}"/>
            </a:ext>
          </a:extLst>
        </xdr:cNvPr>
        <xdr:cNvCxnSpPr/>
      </xdr:nvCxnSpPr>
      <xdr:spPr>
        <a:xfrm flipV="1">
          <a:off x="19202400" y="17829530"/>
          <a:ext cx="7493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74930</xdr:rowOff>
    </xdr:from>
    <xdr:to>
      <xdr:col>107</xdr:col>
      <xdr:colOff>101600</xdr:colOff>
      <xdr:row>108</xdr:row>
      <xdr:rowOff>5080</xdr:rowOff>
    </xdr:to>
    <xdr:sp macro="" textlink="">
      <xdr:nvSpPr>
        <xdr:cNvPr id="846" name="楕円 845">
          <a:extLst>
            <a:ext uri="{FF2B5EF4-FFF2-40B4-BE49-F238E27FC236}">
              <a16:creationId xmlns:a16="http://schemas.microsoft.com/office/drawing/2014/main" id="{E2D4C8B8-F100-46A9-B6B7-D090A08D4D9C}"/>
            </a:ext>
          </a:extLst>
        </xdr:cNvPr>
        <xdr:cNvSpPr/>
      </xdr:nvSpPr>
      <xdr:spPr>
        <a:xfrm>
          <a:off x="18345150" y="17740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125730</xdr:rowOff>
    </xdr:from>
    <xdr:to>
      <xdr:col>111</xdr:col>
      <xdr:colOff>177800</xdr:colOff>
      <xdr:row>107</xdr:row>
      <xdr:rowOff>166007</xdr:rowOff>
    </xdr:to>
    <xdr:cxnSp macro="">
      <xdr:nvCxnSpPr>
        <xdr:cNvPr id="847" name="直線コネクタ 846">
          <a:extLst>
            <a:ext uri="{FF2B5EF4-FFF2-40B4-BE49-F238E27FC236}">
              <a16:creationId xmlns:a16="http://schemas.microsoft.com/office/drawing/2014/main" id="{C3361037-2C37-43CC-B410-4471D18388CE}"/>
            </a:ext>
          </a:extLst>
        </xdr:cNvPr>
        <xdr:cNvCxnSpPr/>
      </xdr:nvCxnSpPr>
      <xdr:spPr>
        <a:xfrm>
          <a:off x="18395950" y="17791430"/>
          <a:ext cx="80645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76019</xdr:rowOff>
    </xdr:from>
    <xdr:to>
      <xdr:col>102</xdr:col>
      <xdr:colOff>165100</xdr:colOff>
      <xdr:row>108</xdr:row>
      <xdr:rowOff>6169</xdr:rowOff>
    </xdr:to>
    <xdr:sp macro="" textlink="">
      <xdr:nvSpPr>
        <xdr:cNvPr id="848" name="楕円 847">
          <a:extLst>
            <a:ext uri="{FF2B5EF4-FFF2-40B4-BE49-F238E27FC236}">
              <a16:creationId xmlns:a16="http://schemas.microsoft.com/office/drawing/2014/main" id="{AED68FF9-023E-4A0A-BC38-5B5DBB94B365}"/>
            </a:ext>
          </a:extLst>
        </xdr:cNvPr>
        <xdr:cNvSpPr/>
      </xdr:nvSpPr>
      <xdr:spPr>
        <a:xfrm>
          <a:off x="17551400" y="177417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125730</xdr:rowOff>
    </xdr:from>
    <xdr:to>
      <xdr:col>107</xdr:col>
      <xdr:colOff>50800</xdr:colOff>
      <xdr:row>107</xdr:row>
      <xdr:rowOff>126819</xdr:rowOff>
    </xdr:to>
    <xdr:cxnSp macro="">
      <xdr:nvCxnSpPr>
        <xdr:cNvPr id="849" name="直線コネクタ 848">
          <a:extLst>
            <a:ext uri="{FF2B5EF4-FFF2-40B4-BE49-F238E27FC236}">
              <a16:creationId xmlns:a16="http://schemas.microsoft.com/office/drawing/2014/main" id="{1FF82268-B0CC-443E-A99A-822B2AA5CBB7}"/>
            </a:ext>
          </a:extLst>
        </xdr:cNvPr>
        <xdr:cNvCxnSpPr/>
      </xdr:nvCxnSpPr>
      <xdr:spPr>
        <a:xfrm flipV="1">
          <a:off x="17602200" y="17791430"/>
          <a:ext cx="79375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74930</xdr:rowOff>
    </xdr:from>
    <xdr:to>
      <xdr:col>98</xdr:col>
      <xdr:colOff>38100</xdr:colOff>
      <xdr:row>108</xdr:row>
      <xdr:rowOff>5080</xdr:rowOff>
    </xdr:to>
    <xdr:sp macro="" textlink="">
      <xdr:nvSpPr>
        <xdr:cNvPr id="850" name="楕円 849">
          <a:extLst>
            <a:ext uri="{FF2B5EF4-FFF2-40B4-BE49-F238E27FC236}">
              <a16:creationId xmlns:a16="http://schemas.microsoft.com/office/drawing/2014/main" id="{4AE7C4C8-73BF-4DCE-8EBD-0B337E000BD8}"/>
            </a:ext>
          </a:extLst>
        </xdr:cNvPr>
        <xdr:cNvSpPr/>
      </xdr:nvSpPr>
      <xdr:spPr>
        <a:xfrm>
          <a:off x="16757650" y="17740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125730</xdr:rowOff>
    </xdr:from>
    <xdr:to>
      <xdr:col>102</xdr:col>
      <xdr:colOff>114300</xdr:colOff>
      <xdr:row>107</xdr:row>
      <xdr:rowOff>126819</xdr:rowOff>
    </xdr:to>
    <xdr:cxnSp macro="">
      <xdr:nvCxnSpPr>
        <xdr:cNvPr id="851" name="直線コネクタ 850">
          <a:extLst>
            <a:ext uri="{FF2B5EF4-FFF2-40B4-BE49-F238E27FC236}">
              <a16:creationId xmlns:a16="http://schemas.microsoft.com/office/drawing/2014/main" id="{B156A89C-2099-4E7F-AFAE-AEF2BDEE67E3}"/>
            </a:ext>
          </a:extLst>
        </xdr:cNvPr>
        <xdr:cNvCxnSpPr/>
      </xdr:nvCxnSpPr>
      <xdr:spPr>
        <a:xfrm>
          <a:off x="16802100" y="17791430"/>
          <a:ext cx="8001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852" name="n_1aveValue【庁舎】&#10;一人当たり面積">
          <a:extLst>
            <a:ext uri="{FF2B5EF4-FFF2-40B4-BE49-F238E27FC236}">
              <a16:creationId xmlns:a16="http://schemas.microsoft.com/office/drawing/2014/main" id="{DC3D96F0-B4C6-4A3E-8737-25D982E7D82A}"/>
            </a:ext>
          </a:extLst>
        </xdr:cNvPr>
        <xdr:cNvSpPr txBox="1"/>
      </xdr:nvSpPr>
      <xdr:spPr>
        <a:xfrm>
          <a:off x="18980227" y="1730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853" name="n_2aveValue【庁舎】&#10;一人当たり面積">
          <a:extLst>
            <a:ext uri="{FF2B5EF4-FFF2-40B4-BE49-F238E27FC236}">
              <a16:creationId xmlns:a16="http://schemas.microsoft.com/office/drawing/2014/main" id="{EAEFCD15-5AA2-4D13-A0E7-53DAACF767B7}"/>
            </a:ext>
          </a:extLst>
        </xdr:cNvPr>
        <xdr:cNvSpPr txBox="1"/>
      </xdr:nvSpPr>
      <xdr:spPr>
        <a:xfrm>
          <a:off x="18180127" y="1731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854" name="n_3aveValue【庁舎】&#10;一人当たり面積">
          <a:extLst>
            <a:ext uri="{FF2B5EF4-FFF2-40B4-BE49-F238E27FC236}">
              <a16:creationId xmlns:a16="http://schemas.microsoft.com/office/drawing/2014/main" id="{936C2C01-0AC8-404F-ADE7-67C5EA403D4C}"/>
            </a:ext>
          </a:extLst>
        </xdr:cNvPr>
        <xdr:cNvSpPr txBox="1"/>
      </xdr:nvSpPr>
      <xdr:spPr>
        <a:xfrm>
          <a:off x="17386377" y="172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855" name="n_4aveValue【庁舎】&#10;一人当たり面積">
          <a:extLst>
            <a:ext uri="{FF2B5EF4-FFF2-40B4-BE49-F238E27FC236}">
              <a16:creationId xmlns:a16="http://schemas.microsoft.com/office/drawing/2014/main" id="{F348B111-5CC8-4FE6-9E63-0042C97B98F4}"/>
            </a:ext>
          </a:extLst>
        </xdr:cNvPr>
        <xdr:cNvSpPr txBox="1"/>
      </xdr:nvSpPr>
      <xdr:spPr>
        <a:xfrm>
          <a:off x="16592627" y="172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36484</xdr:rowOff>
    </xdr:from>
    <xdr:ext cx="469744" cy="259045"/>
    <xdr:sp macro="" textlink="">
      <xdr:nvSpPr>
        <xdr:cNvPr id="856" name="n_1mainValue【庁舎】&#10;一人当たり面積">
          <a:extLst>
            <a:ext uri="{FF2B5EF4-FFF2-40B4-BE49-F238E27FC236}">
              <a16:creationId xmlns:a16="http://schemas.microsoft.com/office/drawing/2014/main" id="{98A2A21B-246A-4457-95D7-FA53228933B4}"/>
            </a:ext>
          </a:extLst>
        </xdr:cNvPr>
        <xdr:cNvSpPr txBox="1"/>
      </xdr:nvSpPr>
      <xdr:spPr>
        <a:xfrm>
          <a:off x="18980227" y="1786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167657</xdr:rowOff>
    </xdr:from>
    <xdr:ext cx="469744" cy="259045"/>
    <xdr:sp macro="" textlink="">
      <xdr:nvSpPr>
        <xdr:cNvPr id="857" name="n_2mainValue【庁舎】&#10;一人当たり面積">
          <a:extLst>
            <a:ext uri="{FF2B5EF4-FFF2-40B4-BE49-F238E27FC236}">
              <a16:creationId xmlns:a16="http://schemas.microsoft.com/office/drawing/2014/main" id="{F341CB00-CBAF-4EC9-BA98-CA4778245A2A}"/>
            </a:ext>
          </a:extLst>
        </xdr:cNvPr>
        <xdr:cNvSpPr txBox="1"/>
      </xdr:nvSpPr>
      <xdr:spPr>
        <a:xfrm>
          <a:off x="181801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168746</xdr:rowOff>
    </xdr:from>
    <xdr:ext cx="469744" cy="259045"/>
    <xdr:sp macro="" textlink="">
      <xdr:nvSpPr>
        <xdr:cNvPr id="858" name="n_3mainValue【庁舎】&#10;一人当たり面積">
          <a:extLst>
            <a:ext uri="{FF2B5EF4-FFF2-40B4-BE49-F238E27FC236}">
              <a16:creationId xmlns:a16="http://schemas.microsoft.com/office/drawing/2014/main" id="{6D8A4E03-C3BA-4B70-B6F8-96AA54C3322D}"/>
            </a:ext>
          </a:extLst>
        </xdr:cNvPr>
        <xdr:cNvSpPr txBox="1"/>
      </xdr:nvSpPr>
      <xdr:spPr>
        <a:xfrm>
          <a:off x="17386377" y="1782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167657</xdr:rowOff>
    </xdr:from>
    <xdr:ext cx="469744" cy="259045"/>
    <xdr:sp macro="" textlink="">
      <xdr:nvSpPr>
        <xdr:cNvPr id="859" name="n_4mainValue【庁舎】&#10;一人当たり面積">
          <a:extLst>
            <a:ext uri="{FF2B5EF4-FFF2-40B4-BE49-F238E27FC236}">
              <a16:creationId xmlns:a16="http://schemas.microsoft.com/office/drawing/2014/main" id="{BDA974ED-DB93-4D50-9263-421FDE5FCA95}"/>
            </a:ext>
          </a:extLst>
        </xdr:cNvPr>
        <xdr:cNvSpPr txBox="1"/>
      </xdr:nvSpPr>
      <xdr:spPr>
        <a:xfrm>
          <a:off x="165926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3D6ED680-8AA8-45E6-AE4E-A04086FD4747}"/>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5E78B8A9-C498-4077-B2D8-457A291BED14}"/>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9959E4DA-4672-416E-8D1B-344A208BFFBD}"/>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類似団体内平均値と比較して、特に有形固定資産減価償却率が高くなっている施設は庁舎であるが、令和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年度から新庁舎建設事業に着手しており令和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年度に新庁舎が完成したため、今後は有形固定資産減価償却率は低下する見込みである。</a:t>
          </a:r>
        </a:p>
        <a:p>
          <a:r>
            <a:rPr kumimoji="1" lang="ja-JP" altLang="en-US" sz="1300">
              <a:latin typeface="ＭＳ Ｐゴシック" panose="020B0600070205080204" pitchFamily="50" charset="-128"/>
              <a:ea typeface="ＭＳ Ｐゴシック" panose="020B0600070205080204" pitchFamily="50" charset="-128"/>
            </a:rPr>
            <a:t>消防施設については個別施設計画に基づき、令和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年度にかけて全</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箇所のうち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箇所について建替工事を予定しており、有形固定資産償却率が類似団体内平均値程度まで低下し、今後も低下する見込みである。</a:t>
          </a:r>
        </a:p>
        <a:p>
          <a:r>
            <a:rPr kumimoji="1" lang="ja-JP" altLang="en-US" sz="1300">
              <a:latin typeface="ＭＳ Ｐゴシック" panose="020B0600070205080204" pitchFamily="50" charset="-128"/>
              <a:ea typeface="ＭＳ Ｐゴシック" panose="020B0600070205080204" pitchFamily="50" charset="-128"/>
            </a:rPr>
            <a:t>体育館・プールについては長寿命化事業などにより有形固定資産減価償却率はほぼ横ばいであるが、一人当たり面積は類似団体内平均値を上回っているため、公共施設等総合管理計画等に基づき、町内外の利用実態、維持管理コスト等の利用・運用面から、費用対効果が低いと判断される施設については「廃止」の検討なども行う。市民館（文化会館）は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年度に建設、図書館は平成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年度に建設しているため、有形固定資産減価償却率が類似団体内平均値よりも高い水準となっており、今後長寿命化対策事業が必要となる。</a:t>
          </a:r>
        </a:p>
        <a:p>
          <a:r>
            <a:rPr kumimoji="1" lang="ja-JP" altLang="en-US" sz="1300">
              <a:latin typeface="ＭＳ Ｐゴシック" panose="020B0600070205080204" pitchFamily="50" charset="-128"/>
              <a:ea typeface="ＭＳ Ｐゴシック" panose="020B0600070205080204" pitchFamily="50" charset="-128"/>
            </a:rPr>
            <a:t>一般廃棄物処理施設の有形固定資産減価償却率は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％と最も増加しているが、令和元年度から佐々クリーンセンター基幹的設備改良事業に着手し令和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年度に事業完了したため、今後は有形固定資産減価償却率は低下する見込みである。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13,988
13,908
32.26
9,475,366
8,777,334
311,981
3,860,003
5,601,543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前年度比△</a:t>
          </a:r>
          <a:r>
            <a:rPr kumimoji="1" lang="en-US" altLang="ja-JP" sz="950">
              <a:latin typeface="ＭＳ Ｐゴシック" panose="020B0600070205080204" pitchFamily="50" charset="-128"/>
              <a:ea typeface="ＭＳ Ｐゴシック" panose="020B0600070205080204" pitchFamily="50" charset="-128"/>
            </a:rPr>
            <a:t>0.06</a:t>
          </a:r>
          <a:r>
            <a:rPr kumimoji="1" lang="ja-JP" altLang="en-US" sz="950">
              <a:latin typeface="ＭＳ Ｐゴシック" panose="020B0600070205080204" pitchFamily="50" charset="-128"/>
              <a:ea typeface="ＭＳ Ｐゴシック" panose="020B0600070205080204" pitchFamily="50" charset="-128"/>
            </a:rPr>
            <a:t>ポイント、類似団体比＋</a:t>
          </a:r>
          <a:r>
            <a:rPr kumimoji="1" lang="en-US" altLang="ja-JP" sz="950">
              <a:latin typeface="ＭＳ Ｐゴシック" panose="020B0600070205080204" pitchFamily="50" charset="-128"/>
              <a:ea typeface="ＭＳ Ｐゴシック" panose="020B0600070205080204" pitchFamily="50" charset="-128"/>
            </a:rPr>
            <a:t>0.05</a:t>
          </a:r>
          <a:r>
            <a:rPr kumimoji="1" lang="ja-JP" altLang="en-US" sz="950">
              <a:latin typeface="ＭＳ Ｐゴシック" panose="020B0600070205080204" pitchFamily="50" charset="-128"/>
              <a:ea typeface="ＭＳ Ｐゴシック" panose="020B0600070205080204" pitchFamily="50" charset="-128"/>
            </a:rPr>
            <a:t>ポイントとなっている。</a:t>
          </a:r>
        </a:p>
        <a:p>
          <a:r>
            <a:rPr kumimoji="1" lang="ja-JP" altLang="en-US" sz="950">
              <a:latin typeface="ＭＳ Ｐゴシック" panose="020B0600070205080204" pitchFamily="50" charset="-128"/>
              <a:ea typeface="ＭＳ Ｐゴシック" panose="020B0600070205080204" pitchFamily="50" charset="-128"/>
            </a:rPr>
            <a:t>分子となる基準財政収入額については、前年度比△</a:t>
          </a:r>
          <a:r>
            <a:rPr kumimoji="1" lang="en-US" altLang="ja-JP" sz="950">
              <a:latin typeface="ＭＳ Ｐゴシック" panose="020B0600070205080204" pitchFamily="50" charset="-128"/>
              <a:ea typeface="ＭＳ Ｐゴシック" panose="020B0600070205080204" pitchFamily="50" charset="-128"/>
            </a:rPr>
            <a:t>60</a:t>
          </a:r>
          <a:r>
            <a:rPr kumimoji="1" lang="ja-JP" altLang="en-US" sz="950">
              <a:latin typeface="ＭＳ Ｐゴシック" panose="020B0600070205080204" pitchFamily="50" charset="-128"/>
              <a:ea typeface="ＭＳ Ｐゴシック" panose="020B0600070205080204" pitchFamily="50" charset="-128"/>
            </a:rPr>
            <a:t>百万円となっており、前年度より</a:t>
          </a:r>
          <a:r>
            <a:rPr kumimoji="1" lang="en-US" altLang="ja-JP" sz="950">
              <a:latin typeface="ＭＳ Ｐゴシック" panose="020B0600070205080204" pitchFamily="50" charset="-128"/>
              <a:ea typeface="ＭＳ Ｐゴシック" panose="020B0600070205080204" pitchFamily="50" charset="-128"/>
            </a:rPr>
            <a:t>3.6</a:t>
          </a:r>
          <a:r>
            <a:rPr kumimoji="1" lang="ja-JP" altLang="en-US" sz="950">
              <a:latin typeface="ＭＳ Ｐゴシック" panose="020B0600070205080204" pitchFamily="50" charset="-128"/>
              <a:ea typeface="ＭＳ Ｐゴシック" panose="020B0600070205080204" pitchFamily="50" charset="-128"/>
            </a:rPr>
            <a:t>％減少している。分母となる基準財政需要額についても、前年度比</a:t>
          </a:r>
          <a:r>
            <a:rPr kumimoji="1" lang="en-US" altLang="ja-JP" sz="950">
              <a:latin typeface="ＭＳ Ｐゴシック" panose="020B0600070205080204" pitchFamily="50" charset="-128"/>
              <a:ea typeface="ＭＳ Ｐゴシック" panose="020B0600070205080204" pitchFamily="50" charset="-128"/>
            </a:rPr>
            <a:t>+98</a:t>
          </a:r>
          <a:r>
            <a:rPr kumimoji="1" lang="ja-JP" altLang="en-US" sz="950">
              <a:latin typeface="ＭＳ Ｐゴシック" panose="020B0600070205080204" pitchFamily="50" charset="-128"/>
              <a:ea typeface="ＭＳ Ｐゴシック" panose="020B0600070205080204" pitchFamily="50" charset="-128"/>
            </a:rPr>
            <a:t>百万円となっており、前年度より</a:t>
          </a:r>
          <a:r>
            <a:rPr kumimoji="1" lang="en-US" altLang="ja-JP" sz="950">
              <a:latin typeface="ＭＳ Ｐゴシック" panose="020B0600070205080204" pitchFamily="50" charset="-128"/>
              <a:ea typeface="ＭＳ Ｐゴシック" panose="020B0600070205080204" pitchFamily="50" charset="-128"/>
            </a:rPr>
            <a:t>3.0</a:t>
          </a:r>
          <a:r>
            <a:rPr kumimoji="1" lang="ja-JP" altLang="en-US" sz="950">
              <a:latin typeface="ＭＳ Ｐゴシック" panose="020B0600070205080204" pitchFamily="50" charset="-128"/>
              <a:ea typeface="ＭＳ Ｐゴシック" panose="020B0600070205080204" pitchFamily="50" charset="-128"/>
            </a:rPr>
            <a:t>％増加しており、単年度の財政力指数でみると前年度比△</a:t>
          </a:r>
          <a:r>
            <a:rPr kumimoji="1" lang="en-US" altLang="ja-JP" sz="950">
              <a:latin typeface="ＭＳ Ｐゴシック" panose="020B0600070205080204" pitchFamily="50" charset="-128"/>
              <a:ea typeface="ＭＳ Ｐゴシック" panose="020B0600070205080204" pitchFamily="50" charset="-128"/>
            </a:rPr>
            <a:t>0.03</a:t>
          </a:r>
          <a:r>
            <a:rPr kumimoji="1" lang="ja-JP" altLang="en-US" sz="950">
              <a:latin typeface="ＭＳ Ｐゴシック" panose="020B0600070205080204" pitchFamily="50" charset="-128"/>
              <a:ea typeface="ＭＳ Ｐゴシック" panose="020B0600070205080204" pitchFamily="50" charset="-128"/>
            </a:rPr>
            <a:t>ポイントの</a:t>
          </a:r>
          <a:r>
            <a:rPr kumimoji="1" lang="en-US" altLang="ja-JP" sz="950">
              <a:latin typeface="ＭＳ Ｐゴシック" panose="020B0600070205080204" pitchFamily="50" charset="-128"/>
              <a:ea typeface="ＭＳ Ｐゴシック" panose="020B0600070205080204" pitchFamily="50" charset="-128"/>
            </a:rPr>
            <a:t>0.47</a:t>
          </a:r>
          <a:r>
            <a:rPr kumimoji="1" lang="ja-JP" altLang="en-US" sz="950">
              <a:latin typeface="ＭＳ Ｐゴシック" panose="020B0600070205080204" pitchFamily="50" charset="-128"/>
              <a:ea typeface="ＭＳ Ｐゴシック" panose="020B0600070205080204" pitchFamily="50" charset="-128"/>
            </a:rPr>
            <a:t>ポイントとなっている。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これは、法人税割の課税標準となる法人税額の減や令和元年度の町税法人税の増収に伴う精算などによる基準財政収入額の減と社会福祉費や高齢者保健福祉費の増や臨時財政対策債償還基金費の新設などによる基準財政需要額の増が主な要因である。また、算定対象外となった令和</a:t>
          </a:r>
          <a:r>
            <a:rPr kumimoji="1" lang="en-US" altLang="ja-JP" sz="950">
              <a:latin typeface="ＭＳ Ｐゴシック" panose="020B0600070205080204" pitchFamily="50" charset="-128"/>
              <a:ea typeface="ＭＳ Ｐゴシック" panose="020B0600070205080204" pitchFamily="50" charset="-128"/>
            </a:rPr>
            <a:t>2</a:t>
          </a:r>
          <a:r>
            <a:rPr kumimoji="1" lang="ja-JP" altLang="en-US" sz="950">
              <a:latin typeface="ＭＳ Ｐゴシック" panose="020B0600070205080204" pitchFamily="50" charset="-128"/>
              <a:ea typeface="ＭＳ Ｐゴシック" panose="020B0600070205080204" pitchFamily="50" charset="-128"/>
            </a:rPr>
            <a:t>年度の単年度の財政力指数が</a:t>
          </a:r>
          <a:r>
            <a:rPr kumimoji="1" lang="en-US" altLang="ja-JP" sz="950">
              <a:latin typeface="ＭＳ Ｐゴシック" panose="020B0600070205080204" pitchFamily="50" charset="-128"/>
              <a:ea typeface="ＭＳ Ｐゴシック" panose="020B0600070205080204" pitchFamily="50" charset="-128"/>
            </a:rPr>
            <a:t>0.66</a:t>
          </a:r>
          <a:r>
            <a:rPr kumimoji="1" lang="ja-JP" altLang="en-US" sz="950">
              <a:latin typeface="ＭＳ Ｐゴシック" panose="020B0600070205080204" pitchFamily="50" charset="-128"/>
              <a:ea typeface="ＭＳ Ｐゴシック" panose="020B0600070205080204" pitchFamily="50" charset="-128"/>
            </a:rPr>
            <a:t>ポイントと特殊要因（令和元年度の町民税法人割の増収）により高かったことも影響している。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類似団体平均よりは高い数値となっているが減少傾向にあるため、税収増加等による確実な歳入確保に努め、財政の基盤強化を図る。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94343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263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13909</xdr:rowOff>
    </xdr:from>
    <xdr:to>
      <xdr:col>19</xdr:col>
      <xdr:colOff>133350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13909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918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36891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918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60070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134559</xdr:rowOff>
    </xdr:from>
    <xdr:to>
      <xdr:col>15</xdr:col>
      <xdr:colOff>133350</xdr:colOff>
      <xdr:row>42</xdr:row>
      <xdr:rowOff>64709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157541</xdr:rowOff>
    </xdr:from>
    <xdr:to>
      <xdr:col>7</xdr:col>
      <xdr:colOff>31750</xdr:colOff>
      <xdr:row>42</xdr:row>
      <xdr:rowOff>87691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97868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前年度比</a:t>
          </a:r>
          <a:r>
            <a:rPr kumimoji="1" lang="en-US" altLang="ja-JP" sz="950">
              <a:latin typeface="ＭＳ Ｐゴシック" panose="020B0600070205080204" pitchFamily="50" charset="-128"/>
              <a:ea typeface="ＭＳ Ｐゴシック" panose="020B0600070205080204" pitchFamily="50" charset="-128"/>
            </a:rPr>
            <a:t>+0.8</a:t>
          </a:r>
          <a:r>
            <a:rPr kumimoji="1" lang="ja-JP" altLang="en-US" sz="950">
              <a:latin typeface="ＭＳ Ｐゴシック" panose="020B0600070205080204" pitchFamily="50" charset="-128"/>
              <a:ea typeface="ＭＳ Ｐゴシック" panose="020B0600070205080204" pitchFamily="50" charset="-128"/>
            </a:rPr>
            <a:t>ポイント、類似団体比＋</a:t>
          </a:r>
          <a:r>
            <a:rPr kumimoji="1" lang="en-US" altLang="ja-JP" sz="950">
              <a:latin typeface="ＭＳ Ｐゴシック" panose="020B0600070205080204" pitchFamily="50" charset="-128"/>
              <a:ea typeface="ＭＳ Ｐゴシック" panose="020B0600070205080204" pitchFamily="50" charset="-128"/>
            </a:rPr>
            <a:t>1.8</a:t>
          </a:r>
          <a:r>
            <a:rPr kumimoji="1" lang="ja-JP" altLang="en-US" sz="950">
              <a:latin typeface="ＭＳ Ｐゴシック" panose="020B0600070205080204" pitchFamily="50" charset="-128"/>
              <a:ea typeface="ＭＳ Ｐゴシック" panose="020B0600070205080204" pitchFamily="50" charset="-128"/>
            </a:rPr>
            <a:t>ポイントとなっている。</a:t>
          </a:r>
        </a:p>
        <a:p>
          <a:r>
            <a:rPr kumimoji="1" lang="ja-JP" altLang="en-US" sz="950">
              <a:latin typeface="ＭＳ Ｐゴシック" panose="020B0600070205080204" pitchFamily="50" charset="-128"/>
              <a:ea typeface="ＭＳ Ｐゴシック" panose="020B0600070205080204" pitchFamily="50" charset="-128"/>
            </a:rPr>
            <a:t>分母である歳入経常一般財源は増加（</a:t>
          </a:r>
          <a:r>
            <a:rPr kumimoji="1" lang="en-US" altLang="ja-JP" sz="950">
              <a:latin typeface="ＭＳ Ｐゴシック" panose="020B0600070205080204" pitchFamily="50" charset="-128"/>
              <a:ea typeface="ＭＳ Ｐゴシック" panose="020B0600070205080204" pitchFamily="50" charset="-128"/>
            </a:rPr>
            <a:t>+90</a:t>
          </a:r>
          <a:r>
            <a:rPr kumimoji="1" lang="ja-JP" altLang="en-US" sz="950">
              <a:latin typeface="ＭＳ Ｐゴシック" panose="020B0600070205080204" pitchFamily="50" charset="-128"/>
              <a:ea typeface="ＭＳ Ｐゴシック" panose="020B0600070205080204" pitchFamily="50" charset="-128"/>
            </a:rPr>
            <a:t>百万円）したものの、分子である歳出経常一般財源も増加（</a:t>
          </a:r>
          <a:r>
            <a:rPr kumimoji="1" lang="en-US" altLang="ja-JP" sz="950">
              <a:latin typeface="ＭＳ Ｐゴシック" panose="020B0600070205080204" pitchFamily="50" charset="-128"/>
              <a:ea typeface="ＭＳ Ｐゴシック" panose="020B0600070205080204" pitchFamily="50" charset="-128"/>
            </a:rPr>
            <a:t>+113</a:t>
          </a:r>
          <a:r>
            <a:rPr kumimoji="1" lang="ja-JP" altLang="en-US" sz="950">
              <a:latin typeface="ＭＳ Ｐゴシック" panose="020B0600070205080204" pitchFamily="50" charset="-128"/>
              <a:ea typeface="ＭＳ Ｐゴシック" panose="020B0600070205080204" pitchFamily="50" charset="-128"/>
            </a:rPr>
            <a:t>百万円）したことで、前年度より</a:t>
          </a:r>
          <a:r>
            <a:rPr kumimoji="1" lang="en-US" altLang="ja-JP" sz="950">
              <a:latin typeface="ＭＳ Ｐゴシック" panose="020B0600070205080204" pitchFamily="50" charset="-128"/>
              <a:ea typeface="ＭＳ Ｐゴシック" panose="020B0600070205080204" pitchFamily="50" charset="-128"/>
            </a:rPr>
            <a:t>0.8</a:t>
          </a:r>
          <a:r>
            <a:rPr kumimoji="1" lang="ja-JP" altLang="en-US" sz="950">
              <a:latin typeface="ＭＳ Ｐゴシック" panose="020B0600070205080204" pitchFamily="50" charset="-128"/>
              <a:ea typeface="ＭＳ Ｐゴシック" panose="020B0600070205080204" pitchFamily="50" charset="-128"/>
            </a:rPr>
            <a:t>ポイント増加の</a:t>
          </a:r>
          <a:r>
            <a:rPr kumimoji="1" lang="en-US" altLang="ja-JP" sz="950">
              <a:latin typeface="ＭＳ Ｐゴシック" panose="020B0600070205080204" pitchFamily="50" charset="-128"/>
              <a:ea typeface="ＭＳ Ｐゴシック" panose="020B0600070205080204" pitchFamily="50" charset="-128"/>
            </a:rPr>
            <a:t>91.0</a:t>
          </a:r>
          <a:r>
            <a:rPr kumimoji="1" lang="ja-JP" altLang="en-US" sz="950">
              <a:latin typeface="ＭＳ Ｐゴシック" panose="020B0600070205080204" pitchFamily="50" charset="-128"/>
              <a:ea typeface="ＭＳ Ｐゴシック" panose="020B0600070205080204" pitchFamily="50" charset="-128"/>
            </a:rPr>
            <a:t>％となった。</a:t>
          </a:r>
        </a:p>
        <a:p>
          <a:r>
            <a:rPr kumimoji="1" lang="ja-JP" altLang="en-US" sz="950">
              <a:latin typeface="ＭＳ Ｐゴシック" panose="020B0600070205080204" pitchFamily="50" charset="-128"/>
              <a:ea typeface="ＭＳ Ｐゴシック" panose="020B0600070205080204" pitchFamily="50" charset="-128"/>
            </a:rPr>
            <a:t>令和元年度、令和</a:t>
          </a:r>
          <a:r>
            <a:rPr kumimoji="1" lang="en-US" altLang="ja-JP" sz="950">
              <a:latin typeface="ＭＳ Ｐゴシック" panose="020B0600070205080204" pitchFamily="50" charset="-128"/>
              <a:ea typeface="ＭＳ Ｐゴシック" panose="020B0600070205080204" pitchFamily="50" charset="-128"/>
            </a:rPr>
            <a:t>2</a:t>
          </a:r>
          <a:r>
            <a:rPr kumimoji="1" lang="ja-JP" altLang="en-US" sz="950">
              <a:latin typeface="ＭＳ Ｐゴシック" panose="020B0600070205080204" pitchFamily="50" charset="-128"/>
              <a:ea typeface="ＭＳ Ｐゴシック" panose="020B0600070205080204" pitchFamily="50" charset="-128"/>
            </a:rPr>
            <a:t>年度及び令和</a:t>
          </a:r>
          <a:r>
            <a:rPr kumimoji="1" lang="en-US" altLang="ja-JP" sz="950">
              <a:latin typeface="ＭＳ Ｐゴシック" panose="020B0600070205080204" pitchFamily="50" charset="-128"/>
              <a:ea typeface="ＭＳ Ｐゴシック" panose="020B0600070205080204" pitchFamily="50" charset="-128"/>
            </a:rPr>
            <a:t>3</a:t>
          </a:r>
          <a:r>
            <a:rPr kumimoji="1" lang="ja-JP" altLang="en-US" sz="950">
              <a:latin typeface="ＭＳ Ｐゴシック" panose="020B0600070205080204" pitchFamily="50" charset="-128"/>
              <a:ea typeface="ＭＳ Ｐゴシック" panose="020B0600070205080204" pitchFamily="50" charset="-128"/>
            </a:rPr>
            <a:t>年度については特殊要因（令和元年度の町税法人税の増収に伴う基準財政収入法人税割の精算）による歳入経常一般財源の大幅な増減により比率の推移も大きかった。今後については人件費や公債費などの増加により経常経費が増加していくことが見込まれるが、適正な定員管理や事業の取捨選択などにより経費削減に努める。</a:t>
          </a:r>
        </a:p>
        <a:p>
          <a:r>
            <a:rPr kumimoji="1" lang="ja-JP" altLang="en-US" sz="950">
              <a:latin typeface="ＭＳ Ｐゴシック" panose="020B0600070205080204" pitchFamily="50" charset="-128"/>
              <a:ea typeface="ＭＳ Ｐゴシック" panose="020B0600070205080204" pitchFamily="50" charset="-128"/>
            </a:rPr>
            <a:t>〇歳入経常一般財源（＋</a:t>
          </a:r>
          <a:r>
            <a:rPr kumimoji="1" lang="en-US" altLang="ja-JP" sz="950">
              <a:latin typeface="ＭＳ Ｐゴシック" panose="020B0600070205080204" pitchFamily="50" charset="-128"/>
              <a:ea typeface="ＭＳ Ｐゴシック" panose="020B0600070205080204" pitchFamily="50" charset="-128"/>
            </a:rPr>
            <a:t>90</a:t>
          </a:r>
          <a:r>
            <a:rPr kumimoji="1" lang="ja-JP" altLang="en-US" sz="950">
              <a:latin typeface="ＭＳ Ｐゴシック" panose="020B0600070205080204" pitchFamily="50" charset="-128"/>
              <a:ea typeface="ＭＳ Ｐゴシック" panose="020B0600070205080204" pitchFamily="50" charset="-128"/>
            </a:rPr>
            <a:t>百万円）　地方交付税＋</a:t>
          </a:r>
          <a:r>
            <a:rPr kumimoji="1" lang="en-US" altLang="ja-JP" sz="950">
              <a:latin typeface="ＭＳ Ｐゴシック" panose="020B0600070205080204" pitchFamily="50" charset="-128"/>
              <a:ea typeface="ＭＳ Ｐゴシック" panose="020B0600070205080204" pitchFamily="50" charset="-128"/>
            </a:rPr>
            <a:t>158</a:t>
          </a:r>
          <a:r>
            <a:rPr kumimoji="1" lang="ja-JP" altLang="en-US" sz="950">
              <a:latin typeface="ＭＳ Ｐゴシック" panose="020B0600070205080204" pitchFamily="50" charset="-128"/>
              <a:ea typeface="ＭＳ Ｐゴシック" panose="020B0600070205080204" pitchFamily="50" charset="-128"/>
            </a:rPr>
            <a:t>百万円、法人事業税交付金△</a:t>
          </a:r>
          <a:r>
            <a:rPr kumimoji="1" lang="en-US" altLang="ja-JP" sz="950">
              <a:latin typeface="ＭＳ Ｐゴシック" panose="020B0600070205080204" pitchFamily="50" charset="-128"/>
              <a:ea typeface="ＭＳ Ｐゴシック" panose="020B0600070205080204" pitchFamily="50" charset="-128"/>
            </a:rPr>
            <a:t>21</a:t>
          </a:r>
          <a:r>
            <a:rPr kumimoji="1" lang="ja-JP" altLang="en-US" sz="950">
              <a:latin typeface="ＭＳ Ｐゴシック" panose="020B0600070205080204" pitchFamily="50" charset="-128"/>
              <a:ea typeface="ＭＳ Ｐゴシック" panose="020B0600070205080204" pitchFamily="50" charset="-128"/>
            </a:rPr>
            <a:t>百万円など</a:t>
          </a:r>
        </a:p>
        <a:p>
          <a:r>
            <a:rPr kumimoji="1" lang="ja-JP" altLang="en-US" sz="950">
              <a:latin typeface="ＭＳ Ｐゴシック" panose="020B0600070205080204" pitchFamily="50" charset="-128"/>
              <a:ea typeface="ＭＳ Ｐゴシック" panose="020B0600070205080204" pitchFamily="50" charset="-128"/>
            </a:rPr>
            <a:t>〇歳出経常一般財源（＋</a:t>
          </a:r>
          <a:r>
            <a:rPr kumimoji="1" lang="en-US" altLang="ja-JP" sz="950">
              <a:latin typeface="ＭＳ Ｐゴシック" panose="020B0600070205080204" pitchFamily="50" charset="-128"/>
              <a:ea typeface="ＭＳ Ｐゴシック" panose="020B0600070205080204" pitchFamily="50" charset="-128"/>
            </a:rPr>
            <a:t>113</a:t>
          </a:r>
          <a:r>
            <a:rPr kumimoji="1" lang="ja-JP" altLang="en-US" sz="950">
              <a:latin typeface="ＭＳ Ｐゴシック" panose="020B0600070205080204" pitchFamily="50" charset="-128"/>
              <a:ea typeface="ＭＳ Ｐゴシック" panose="020B0600070205080204" pitchFamily="50" charset="-128"/>
            </a:rPr>
            <a:t>百万円）　扶助費＋</a:t>
          </a:r>
          <a:r>
            <a:rPr kumimoji="1" lang="en-US" altLang="ja-JP" sz="950">
              <a:latin typeface="ＭＳ Ｐゴシック" panose="020B0600070205080204" pitchFamily="50" charset="-128"/>
              <a:ea typeface="ＭＳ Ｐゴシック" panose="020B0600070205080204" pitchFamily="50" charset="-128"/>
            </a:rPr>
            <a:t>47</a:t>
          </a:r>
          <a:r>
            <a:rPr kumimoji="1" lang="ja-JP" altLang="en-US" sz="950">
              <a:latin typeface="ＭＳ Ｐゴシック" panose="020B0600070205080204" pitchFamily="50" charset="-128"/>
              <a:ea typeface="ＭＳ Ｐゴシック" panose="020B0600070205080204" pitchFamily="50" charset="-128"/>
            </a:rPr>
            <a:t>百万円、繰出金＋</a:t>
          </a:r>
          <a:r>
            <a:rPr kumimoji="1" lang="en-US" altLang="ja-JP" sz="950">
              <a:latin typeface="ＭＳ Ｐゴシック" panose="020B0600070205080204" pitchFamily="50" charset="-128"/>
              <a:ea typeface="ＭＳ Ｐゴシック" panose="020B0600070205080204" pitchFamily="50" charset="-128"/>
            </a:rPr>
            <a:t>22</a:t>
          </a:r>
          <a:r>
            <a:rPr kumimoji="1" lang="ja-JP" altLang="en-US" sz="950">
              <a:latin typeface="ＭＳ Ｐゴシック" panose="020B0600070205080204" pitchFamily="50" charset="-128"/>
              <a:ea typeface="ＭＳ Ｐゴシック" panose="020B0600070205080204" pitchFamily="50" charset="-128"/>
            </a:rPr>
            <a:t>百万円、物件費＋</a:t>
          </a:r>
          <a:r>
            <a:rPr kumimoji="1" lang="en-US" altLang="ja-JP" sz="950">
              <a:latin typeface="ＭＳ Ｐゴシック" panose="020B0600070205080204" pitchFamily="50" charset="-128"/>
              <a:ea typeface="ＭＳ Ｐゴシック" panose="020B0600070205080204" pitchFamily="50" charset="-128"/>
            </a:rPr>
            <a:t>14</a:t>
          </a:r>
          <a:r>
            <a:rPr kumimoji="1" lang="ja-JP" altLang="en-US" sz="950">
              <a:latin typeface="ＭＳ Ｐゴシック" panose="020B0600070205080204" pitchFamily="50" charset="-128"/>
              <a:ea typeface="ＭＳ Ｐゴシック" panose="020B0600070205080204" pitchFamily="50" charset="-128"/>
            </a:rPr>
            <a:t>百万円、人件費＋</a:t>
          </a:r>
          <a:r>
            <a:rPr kumimoji="1" lang="en-US" altLang="ja-JP" sz="950">
              <a:latin typeface="ＭＳ Ｐゴシック" panose="020B0600070205080204" pitchFamily="50" charset="-128"/>
              <a:ea typeface="ＭＳ Ｐゴシック" panose="020B0600070205080204" pitchFamily="50" charset="-128"/>
            </a:rPr>
            <a:t>12</a:t>
          </a:r>
          <a:r>
            <a:rPr kumimoji="1" lang="ja-JP" altLang="en-US" sz="950">
              <a:latin typeface="ＭＳ Ｐゴシック" panose="020B0600070205080204" pitchFamily="50" charset="-128"/>
              <a:ea typeface="ＭＳ Ｐゴシック" panose="020B0600070205080204" pitchFamily="50" charset="-128"/>
            </a:rPr>
            <a:t>百万円</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62654</xdr:rowOff>
    </xdr:from>
    <xdr:to>
      <xdr:col>23</xdr:col>
      <xdr:colOff>133350</xdr:colOff>
      <xdr:row>65</xdr:row>
      <xdr:rowOff>40852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06754"/>
          <a:ext cx="0" cy="1178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12929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15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40852</xdr:rowOff>
    </xdr:from>
    <xdr:to>
      <xdr:col>24</xdr:col>
      <xdr:colOff>12700</xdr:colOff>
      <xdr:row>65</xdr:row>
      <xdr:rowOff>40852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185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149031</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62654</xdr:rowOff>
    </xdr:from>
    <xdr:to>
      <xdr:col>24</xdr:col>
      <xdr:colOff>12700</xdr:colOff>
      <xdr:row>58</xdr:row>
      <xdr:rowOff>62654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1694</xdr:rowOff>
    </xdr:from>
    <xdr:to>
      <xdr:col>23</xdr:col>
      <xdr:colOff>133350</xdr:colOff>
      <xdr:row>63</xdr:row>
      <xdr:rowOff>33867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030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117898</xdr:rowOff>
    </xdr:from>
    <xdr:to>
      <xdr:col>19</xdr:col>
      <xdr:colOff>133350</xdr:colOff>
      <xdr:row>63</xdr:row>
      <xdr:rowOff>1694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04898"/>
          <a:ext cx="889000" cy="3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13758</xdr:rowOff>
    </xdr:from>
    <xdr:to>
      <xdr:col>19</xdr:col>
      <xdr:colOff>184150</xdr:colOff>
      <xdr:row>62</xdr:row>
      <xdr:rowOff>115358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125535</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117898</xdr:rowOff>
    </xdr:from>
    <xdr:to>
      <xdr:col>15</xdr:col>
      <xdr:colOff>82550</xdr:colOff>
      <xdr:row>66</xdr:row>
      <xdr:rowOff>62442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04898"/>
          <a:ext cx="889000" cy="97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56515</xdr:rowOff>
    </xdr:from>
    <xdr:to>
      <xdr:col>15</xdr:col>
      <xdr:colOff>133350</xdr:colOff>
      <xdr:row>61</xdr:row>
      <xdr:rowOff>158115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142892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133985</xdr:rowOff>
    </xdr:from>
    <xdr:to>
      <xdr:col>11</xdr:col>
      <xdr:colOff>31750</xdr:colOff>
      <xdr:row>66</xdr:row>
      <xdr:rowOff>62442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420985"/>
          <a:ext cx="889000" cy="95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33248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126594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122344</xdr:rowOff>
    </xdr:from>
    <xdr:to>
      <xdr:col>19</xdr:col>
      <xdr:colOff>184150</xdr:colOff>
      <xdr:row>63</xdr:row>
      <xdr:rowOff>52494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37271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83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67098</xdr:rowOff>
    </xdr:from>
    <xdr:to>
      <xdr:col>15</xdr:col>
      <xdr:colOff>133350</xdr:colOff>
      <xdr:row>60</xdr:row>
      <xdr:rowOff>168698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11642</xdr:rowOff>
    </xdr:from>
    <xdr:to>
      <xdr:col>11</xdr:col>
      <xdr:colOff>82550</xdr:colOff>
      <xdr:row>66</xdr:row>
      <xdr:rowOff>113242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98019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1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83185</xdr:rowOff>
    </xdr:from>
    <xdr:to>
      <xdr:col>7</xdr:col>
      <xdr:colOff>31750</xdr:colOff>
      <xdr:row>61</xdr:row>
      <xdr:rowOff>13335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23512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[148,253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1,124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68,974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人件費については、前年度比</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ポイント）となっており、一般</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職</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や再任用職の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期末・勤勉手当の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増などが主な増加の要因である。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物件費については、前年度比</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ポイント）となっており、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新型コロナウイルスワクチン接種事業関連経費や戸籍総合システム改修業務委託料</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が主な要因となっている。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日現在の人口が前年度比△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人減少したことから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人当たり決算額が増加している。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類似団体と比較して低い水準を維持できているものの、今後も適正な定員管理に努め、経常的な物件費の抑制に努める。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18225</xdr:rowOff>
    </xdr:from>
    <xdr:to>
      <xdr:col>23</xdr:col>
      <xdr:colOff>133350</xdr:colOff>
      <xdr:row>81</xdr:row>
      <xdr:rowOff>22099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05675"/>
          <a:ext cx="8382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159240</xdr:rowOff>
    </xdr:from>
    <xdr:to>
      <xdr:col>19</xdr:col>
      <xdr:colOff>133350</xdr:colOff>
      <xdr:row>81</xdr:row>
      <xdr:rowOff>18225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875240"/>
          <a:ext cx="889000" cy="3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159240</xdr:rowOff>
    </xdr:from>
    <xdr:to>
      <xdr:col>15</xdr:col>
      <xdr:colOff>82550</xdr:colOff>
      <xdr:row>81</xdr:row>
      <xdr:rowOff>8252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3875240"/>
          <a:ext cx="889000" cy="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120769</xdr:rowOff>
    </xdr:from>
    <xdr:to>
      <xdr:col>11</xdr:col>
      <xdr:colOff>31750</xdr:colOff>
      <xdr:row>81</xdr:row>
      <xdr:rowOff>8252</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36769"/>
          <a:ext cx="889000" cy="5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142749</xdr:rowOff>
    </xdr:from>
    <xdr:to>
      <xdr:col>23</xdr:col>
      <xdr:colOff>184150</xdr:colOff>
      <xdr:row>81</xdr:row>
      <xdr:rowOff>72899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64026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8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138875</xdr:rowOff>
    </xdr:from>
    <xdr:to>
      <xdr:col>19</xdr:col>
      <xdr:colOff>184150</xdr:colOff>
      <xdr:row>81</xdr:row>
      <xdr:rowOff>69025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79202</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2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108440</xdr:rowOff>
    </xdr:from>
    <xdr:to>
      <xdr:col>15</xdr:col>
      <xdr:colOff>133350</xdr:colOff>
      <xdr:row>81</xdr:row>
      <xdr:rowOff>38590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48767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5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128902</xdr:rowOff>
    </xdr:from>
    <xdr:to>
      <xdr:col>11</xdr:col>
      <xdr:colOff>82550</xdr:colOff>
      <xdr:row>81</xdr:row>
      <xdr:rowOff>59052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4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69229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1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69969</xdr:rowOff>
    </xdr:from>
    <xdr:to>
      <xdr:col>7</xdr:col>
      <xdr:colOff>31750</xdr:colOff>
      <xdr:row>81</xdr:row>
      <xdr:rowOff>119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10296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5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職員構成変動による採用・退職の影響</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ポイント、経験年数階層変動の影響△</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ポイント、職種変動の影響</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ポイントとなったことが要因である。今後も適正な給与水準の維持に努める。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144639</xdr:rowOff>
    </xdr:from>
    <xdr:to>
      <xdr:col>81</xdr:col>
      <xdr:colOff>44450</xdr:colOff>
      <xdr:row>88</xdr:row>
      <xdr:rowOff>13405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06078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144639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9669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117828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9669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117828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9133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134055</xdr:rowOff>
    </xdr:from>
    <xdr:to>
      <xdr:col>81</xdr:col>
      <xdr:colOff>95250</xdr:colOff>
      <xdr:row>88</xdr:row>
      <xdr:rowOff>64205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106132</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02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67028</xdr:rowOff>
    </xdr:from>
    <xdr:to>
      <xdr:col>68</xdr:col>
      <xdr:colOff>203200</xdr:colOff>
      <xdr:row>87</xdr:row>
      <xdr:rowOff>168628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153405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人、類似団体比△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新規採用を行ったことで増加したが、非正規職員化等により類似団体の中でも低い数値となっている。定年延長や再任用職員、会計年度職員も含めた職員全体での配置検討を行い、適正な人員配置となるよう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98272</xdr:rowOff>
    </xdr:from>
    <xdr:to>
      <xdr:col>81</xdr:col>
      <xdr:colOff>44450</xdr:colOff>
      <xdr:row>60</xdr:row>
      <xdr:rowOff>105994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85272"/>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79934</xdr:rowOff>
    </xdr:from>
    <xdr:to>
      <xdr:col>77</xdr:col>
      <xdr:colOff>44450</xdr:colOff>
      <xdr:row>60</xdr:row>
      <xdr:rowOff>105994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6693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78486</xdr:rowOff>
    </xdr:from>
    <xdr:to>
      <xdr:col>72</xdr:col>
      <xdr:colOff>203200</xdr:colOff>
      <xdr:row>60</xdr:row>
      <xdr:rowOff>79934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6548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73178</xdr:rowOff>
    </xdr:from>
    <xdr:to>
      <xdr:col>68</xdr:col>
      <xdr:colOff>152400</xdr:colOff>
      <xdr:row>60</xdr:row>
      <xdr:rowOff>78486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60178"/>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47472</xdr:rowOff>
    </xdr:from>
    <xdr:to>
      <xdr:col>81</xdr:col>
      <xdr:colOff>95250</xdr:colOff>
      <xdr:row>60</xdr:row>
      <xdr:rowOff>149072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140199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5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55194</xdr:rowOff>
    </xdr:from>
    <xdr:to>
      <xdr:col>77</xdr:col>
      <xdr:colOff>95250</xdr:colOff>
      <xdr:row>60</xdr:row>
      <xdr:rowOff>156794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166971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29134</xdr:rowOff>
    </xdr:from>
    <xdr:to>
      <xdr:col>73</xdr:col>
      <xdr:colOff>44450</xdr:colOff>
      <xdr:row>60</xdr:row>
      <xdr:rowOff>130734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140911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27686</xdr:rowOff>
    </xdr:from>
    <xdr:to>
      <xdr:col>68</xdr:col>
      <xdr:colOff>203200</xdr:colOff>
      <xdr:row>60</xdr:row>
      <xdr:rowOff>129286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139463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22378</xdr:rowOff>
    </xdr:from>
    <xdr:to>
      <xdr:col>64</xdr:col>
      <xdr:colOff>152400</xdr:colOff>
      <xdr:row>60</xdr:row>
      <xdr:rowOff>123978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134155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7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ポイント、類似団体比＋</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ポイントとなっている。</a:t>
          </a:r>
        </a:p>
        <a:p>
          <a:r>
            <a:rPr kumimoji="1" lang="ja-JP" altLang="en-US" sz="1050">
              <a:latin typeface="ＭＳ Ｐゴシック" panose="020B0600070205080204" pitchFamily="50" charset="-128"/>
              <a:ea typeface="ＭＳ Ｐゴシック" panose="020B0600070205080204" pitchFamily="50" charset="-128"/>
            </a:rPr>
            <a:t>単年度比率でも</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と前年度比＋</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ポイント増加している。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年度同意の緊急防災・減災事業債などの償還終了はあるものの、令和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年度同意の公営住宅建設事業債や公共施設等適正管理推進事業債</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長寿命化事業</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などの償還が開始し、一般会計の元利償還金が前年度比</a:t>
          </a:r>
          <a:r>
            <a:rPr kumimoji="1" lang="en-US" altLang="ja-JP" sz="1050">
              <a:latin typeface="ＭＳ Ｐゴシック" panose="020B0600070205080204" pitchFamily="50" charset="-128"/>
              <a:ea typeface="ＭＳ Ｐゴシック" panose="020B0600070205080204" pitchFamily="50" charset="-128"/>
            </a:rPr>
            <a:t>+13</a:t>
          </a:r>
          <a:r>
            <a:rPr kumimoji="1" lang="ja-JP" altLang="en-US" sz="1050">
              <a:latin typeface="ＭＳ Ｐゴシック" panose="020B0600070205080204" pitchFamily="50" charset="-128"/>
              <a:ea typeface="ＭＳ Ｐゴシック" panose="020B0600070205080204" pitchFamily="50" charset="-128"/>
            </a:rPr>
            <a:t>百万円となったことや、平成</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年度同意の緊急防災・減災事業債や平成</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年度同意の臨時地方道整備事業債などの需要額算入終了による公債費算入額の減などが要因である。</a:t>
          </a:r>
        </a:p>
        <a:p>
          <a:r>
            <a:rPr kumimoji="1" lang="ja-JP" altLang="en-US" sz="1050">
              <a:latin typeface="ＭＳ Ｐゴシック" panose="020B0600070205080204" pitchFamily="50" charset="-128"/>
              <a:ea typeface="ＭＳ Ｐゴシック" panose="020B0600070205080204" pitchFamily="50" charset="-128"/>
            </a:rPr>
            <a:t>今後、公共施設の老朽化対策や庁舎建て替えのための起債額増が見込まれるため、交付税措置の有利な起債区分の選択、適切な借入条件や償還方法の検討を行い、財政健全化に努める。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81026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911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71374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71374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00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71374</xdr:rowOff>
    </xdr:from>
    <xdr:to>
      <xdr:col>68</xdr:col>
      <xdr:colOff>152400</xdr:colOff>
      <xdr:row>41</xdr:row>
      <xdr:rowOff>90678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008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2303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地方債現在高等の将来負担額よりも基金等の充当可能財源が多いため、比率はマイナスの値（△</a:t>
          </a:r>
          <a:r>
            <a:rPr kumimoji="1" lang="en-US" altLang="ja-JP" sz="950">
              <a:latin typeface="ＭＳ Ｐゴシック" panose="020B0600070205080204" pitchFamily="50" charset="-128"/>
              <a:ea typeface="ＭＳ Ｐゴシック" panose="020B0600070205080204" pitchFamily="50" charset="-128"/>
            </a:rPr>
            <a:t>83.0%</a:t>
          </a:r>
          <a:r>
            <a:rPr kumimoji="1" lang="ja-JP" altLang="en-US" sz="950">
              <a:latin typeface="ＭＳ Ｐゴシック" panose="020B0600070205080204" pitchFamily="50" charset="-128"/>
              <a:ea typeface="ＭＳ Ｐゴシック" panose="020B0600070205080204" pitchFamily="50" charset="-128"/>
            </a:rPr>
            <a:t>）となっており、前年度比は＋</a:t>
          </a:r>
          <a:r>
            <a:rPr kumimoji="1" lang="en-US" altLang="ja-JP" sz="950">
              <a:latin typeface="ＭＳ Ｐゴシック" panose="020B0600070205080204" pitchFamily="50" charset="-128"/>
              <a:ea typeface="ＭＳ Ｐゴシック" panose="020B0600070205080204" pitchFamily="50" charset="-128"/>
            </a:rPr>
            <a:t>12.6</a:t>
          </a:r>
          <a:r>
            <a:rPr kumimoji="1" lang="ja-JP" altLang="en-US" sz="950">
              <a:latin typeface="ＭＳ Ｐゴシック" panose="020B0600070205080204" pitchFamily="50" charset="-128"/>
              <a:ea typeface="ＭＳ Ｐゴシック" panose="020B0600070205080204" pitchFamily="50" charset="-128"/>
            </a:rPr>
            <a:t>ポイントであった。</a:t>
          </a: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年度発行の下水道事業債の償還が終了したことなどで、公営企業債等繰入見込額が前年度比△</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215</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百万円となったものの、令和</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年度発行の一般廃棄物処理事業債や公共施設等適正管理推進事業債（市町村役場緊急機能保全事業）などの影響により一般会計等の地方債の現在高が前年度比＋</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1,029</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千円となるなど将来負担額は大幅に増加した</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50">
              <a:latin typeface="ＭＳ Ｐゴシック" panose="020B0600070205080204" pitchFamily="50" charset="-128"/>
              <a:ea typeface="ＭＳ Ｐゴシック" panose="020B0600070205080204" pitchFamily="50" charset="-128"/>
            </a:rPr>
            <a:t>充当可能財源等については庁舎整備基金や公共施設整備基金の取崩しなどにより充当可能基金が</a:t>
          </a:r>
          <a:r>
            <a:rPr kumimoji="1" lang="en-US" altLang="ja-JP" sz="950">
              <a:latin typeface="ＭＳ Ｐゴシック" panose="020B0600070205080204" pitchFamily="50" charset="-128"/>
              <a:ea typeface="ＭＳ Ｐゴシック" panose="020B0600070205080204" pitchFamily="50" charset="-128"/>
            </a:rPr>
            <a:t>379</a:t>
          </a:r>
          <a:r>
            <a:rPr kumimoji="1" lang="ja-JP" altLang="en-US" sz="950">
              <a:latin typeface="ＭＳ Ｐゴシック" panose="020B0600070205080204" pitchFamily="50" charset="-128"/>
              <a:ea typeface="ＭＳ Ｐゴシック" panose="020B0600070205080204" pitchFamily="50" charset="-128"/>
            </a:rPr>
            <a:t>百万円減少した。</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現在、マイナスの値になっているが、公共施設の老朽化対策や庁舎建て替え事業の実施により、地方債残高の増加や充当可能基金の減少が見込まれるため、投資的事業の選択と集中を行うとともに、より有利な交付税措置のある起債の借入などを行い、堅実な財政運営を行うことが必要であ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13,988
13,908
32.26
9,475,366
8,777,334
311,981
3,860,003
5,601,543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ポイント、類似団体比△</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ポイントとなっている。</a:t>
          </a:r>
        </a:p>
        <a:p>
          <a:r>
            <a:rPr kumimoji="1" lang="ja-JP" altLang="en-US" sz="1200">
              <a:latin typeface="ＭＳ Ｐゴシック" panose="020B0600070205080204" pitchFamily="50" charset="-128"/>
              <a:ea typeface="ＭＳ Ｐゴシック" panose="020B0600070205080204" pitchFamily="50" charset="-128"/>
            </a:rPr>
            <a:t>類似団体比率より低い比率ではあるものの、一般職・再任用職の期末・勤勉手当の増加などにより決算額は</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百万円増加している（歳出経常一般財源は</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百万円増加）。</a:t>
          </a:r>
        </a:p>
        <a:p>
          <a:r>
            <a:rPr kumimoji="1" lang="ja-JP" altLang="en-US" sz="1200">
              <a:latin typeface="ＭＳ Ｐゴシック" panose="020B0600070205080204" pitchFamily="50" charset="-128"/>
              <a:ea typeface="ＭＳ Ｐゴシック" panose="020B0600070205080204" pitchFamily="50" charset="-128"/>
            </a:rPr>
            <a:t>今後は適正な定員管理や業務効率化（電子化や民間委託など）による時間外勤務手当の削減など、人件費増加の抑制に努める。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152146</xdr:rowOff>
    </xdr:from>
    <xdr:to>
      <xdr:col>24</xdr:col>
      <xdr:colOff>25400</xdr:colOff>
      <xdr:row>33</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8099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42418</xdr:rowOff>
    </xdr:from>
    <xdr:to>
      <xdr:col>19</xdr:col>
      <xdr:colOff>187325</xdr:colOff>
      <xdr:row>33</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002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42418</xdr:rowOff>
    </xdr:from>
    <xdr:to>
      <xdr:col>15</xdr:col>
      <xdr:colOff>98425</xdr:colOff>
      <xdr:row>34</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00268"/>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140716</xdr:rowOff>
    </xdr:from>
    <xdr:to>
      <xdr:col>11</xdr:col>
      <xdr:colOff>9525</xdr:colOff>
      <xdr:row>34</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27116"/>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101346</xdr:rowOff>
    </xdr:from>
    <xdr:to>
      <xdr:col>24</xdr:col>
      <xdr:colOff>76200</xdr:colOff>
      <xdr:row>34</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117873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0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110490</xdr:rowOff>
    </xdr:from>
    <xdr:to>
      <xdr:col>20</xdr:col>
      <xdr:colOff>38100</xdr:colOff>
      <xdr:row>34</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50817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163068</xdr:rowOff>
    </xdr:from>
    <xdr:to>
      <xdr:col>15</xdr:col>
      <xdr:colOff>149225</xdr:colOff>
      <xdr:row>33</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103395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1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103632</xdr:rowOff>
    </xdr:from>
    <xdr:to>
      <xdr:col>11</xdr:col>
      <xdr:colOff>60325</xdr:colOff>
      <xdr:row>35</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89916</xdr:rowOff>
    </xdr:from>
    <xdr:to>
      <xdr:col>6</xdr:col>
      <xdr:colOff>171450</xdr:colOff>
      <xdr:row>33</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57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30243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34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ポイント、類似団体比＋</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ポイントとなっている。</a:t>
          </a:r>
        </a:p>
        <a:p>
          <a:r>
            <a:rPr kumimoji="1" lang="ja-JP" altLang="en-US" sz="1200">
              <a:latin typeface="ＭＳ Ｐゴシック" panose="020B0600070205080204" pitchFamily="50" charset="-128"/>
              <a:ea typeface="ＭＳ Ｐゴシック" panose="020B0600070205080204" pitchFamily="50" charset="-128"/>
            </a:rPr>
            <a:t>物件費についてはごみ処理施設基幹的設備改良事業に伴い焼却灰運搬処理業務委託料などは増加したものの、新型コロナウイルスワクチン接種事業関連経費や戸籍総合システム改修業務委託料などの減少により決算額は</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百万円減少している（歳出経常一般財源は</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百万円増加）。</a:t>
          </a:r>
        </a:p>
        <a:p>
          <a:r>
            <a:rPr kumimoji="1" lang="ja-JP" altLang="en-US" sz="1200">
              <a:latin typeface="ＭＳ Ｐゴシック" panose="020B0600070205080204" pitchFamily="50" charset="-128"/>
              <a:ea typeface="ＭＳ Ｐゴシック" panose="020B0600070205080204" pitchFamily="50" charset="-128"/>
            </a:rPr>
            <a:t>近年、類似団体よりも高い水準が続いているため、引き続き需用費や委託料などの単独経常経費の抑制に努める。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96520</xdr:rowOff>
    </xdr:from>
    <xdr:to>
      <xdr:col>82</xdr:col>
      <xdr:colOff>107950</xdr:colOff>
      <xdr:row>18</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82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18</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692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19</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6926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19</xdr:row>
      <xdr:rowOff>46990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292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45720</xdr:rowOff>
    </xdr:from>
    <xdr:to>
      <xdr:col>82</xdr:col>
      <xdr:colOff>158750</xdr:colOff>
      <xdr:row>18</xdr:row>
      <xdr:rowOff>147320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17797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167640</xdr:rowOff>
    </xdr:from>
    <xdr:to>
      <xdr:col>69</xdr:col>
      <xdr:colOff>142875</xdr:colOff>
      <xdr:row>19</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ポイント、類似団体比＋</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ポイントとなっている。</a:t>
          </a:r>
        </a:p>
        <a:p>
          <a:r>
            <a:rPr kumimoji="1" lang="ja-JP" altLang="en-US" sz="1200">
              <a:latin typeface="ＭＳ Ｐゴシック" panose="020B0600070205080204" pitchFamily="50" charset="-128"/>
              <a:ea typeface="ＭＳ Ｐゴシック" panose="020B0600070205080204" pitchFamily="50" charset="-128"/>
            </a:rPr>
            <a:t>扶助費は施設型給付費負担金や障害者自立支援給付費、福祉医療費助成費などの増加により決算額は</a:t>
          </a:r>
          <a:r>
            <a:rPr kumimoji="1" lang="en-US" altLang="ja-JP" sz="1200">
              <a:latin typeface="ＭＳ Ｐゴシック" panose="020B0600070205080204" pitchFamily="50" charset="-128"/>
              <a:ea typeface="ＭＳ Ｐゴシック" panose="020B0600070205080204" pitchFamily="50" charset="-128"/>
            </a:rPr>
            <a:t>172</a:t>
          </a:r>
          <a:r>
            <a:rPr kumimoji="1" lang="ja-JP" altLang="en-US" sz="1200">
              <a:latin typeface="ＭＳ Ｐゴシック" panose="020B0600070205080204" pitchFamily="50" charset="-128"/>
              <a:ea typeface="ＭＳ Ｐゴシック" panose="020B0600070205080204" pitchFamily="50" charset="-128"/>
            </a:rPr>
            <a:t>百万円増加している（歳出経常一般財源は</a:t>
          </a:r>
          <a:r>
            <a:rPr kumimoji="1" lang="en-US" altLang="ja-JP" sz="1200">
              <a:latin typeface="ＭＳ Ｐゴシック" panose="020B0600070205080204" pitchFamily="50" charset="-128"/>
              <a:ea typeface="ＭＳ Ｐゴシック" panose="020B0600070205080204" pitchFamily="50" charset="-128"/>
            </a:rPr>
            <a:t>47</a:t>
          </a:r>
          <a:r>
            <a:rPr kumimoji="1" lang="ja-JP" altLang="en-US" sz="1200">
              <a:latin typeface="ＭＳ Ｐゴシック" panose="020B0600070205080204" pitchFamily="50" charset="-128"/>
              <a:ea typeface="ＭＳ Ｐゴシック" panose="020B0600070205080204" pitchFamily="50" charset="-128"/>
            </a:rPr>
            <a:t>百万円増加）。</a:t>
          </a:r>
        </a:p>
        <a:p>
          <a:r>
            <a:rPr kumimoji="1" lang="ja-JP" altLang="en-US" sz="1200">
              <a:latin typeface="ＭＳ Ｐゴシック" panose="020B0600070205080204" pitchFamily="50" charset="-128"/>
              <a:ea typeface="ＭＳ Ｐゴシック" panose="020B0600070205080204" pitchFamily="50" charset="-128"/>
            </a:rPr>
            <a:t>類似団体平均よりも高い水準となっているが、本町は子育て支援などに注力していることから、他の経常経費の抑制に努め、財政圧迫に歯止めをかける。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60</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128125"/>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22877</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50800</xdr:rowOff>
    </xdr:from>
    <xdr:to>
      <xdr:col>24</xdr:col>
      <xdr:colOff>114300</xdr:colOff>
      <xdr:row>60</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136525</xdr:rowOff>
    </xdr:from>
    <xdr:to>
      <xdr:col>24</xdr:col>
      <xdr:colOff>25400</xdr:colOff>
      <xdr:row>60</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102520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121302</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37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104775</xdr:rowOff>
    </xdr:from>
    <xdr:to>
      <xdr:col>24</xdr:col>
      <xdr:colOff>76200</xdr:colOff>
      <xdr:row>56</xdr:row>
      <xdr:rowOff>34925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41275</xdr:rowOff>
    </xdr:from>
    <xdr:to>
      <xdr:col>19</xdr:col>
      <xdr:colOff>187325</xdr:colOff>
      <xdr:row>59</xdr:row>
      <xdr:rowOff>136525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101568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66675</xdr:rowOff>
    </xdr:from>
    <xdr:to>
      <xdr:col>20</xdr:col>
      <xdr:colOff>38100</xdr:colOff>
      <xdr:row>55</xdr:row>
      <xdr:rowOff>168275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7002</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26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41275</xdr:rowOff>
    </xdr:from>
    <xdr:to>
      <xdr:col>15</xdr:col>
      <xdr:colOff>98425</xdr:colOff>
      <xdr:row>61</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2209800" y="10156825"/>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61</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320800" y="101282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85725</xdr:rowOff>
    </xdr:from>
    <xdr:to>
      <xdr:col>11</xdr:col>
      <xdr:colOff>60325</xdr:colOff>
      <xdr:row>56</xdr:row>
      <xdr:rowOff>15875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26052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80027</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85725</xdr:rowOff>
    </xdr:from>
    <xdr:to>
      <xdr:col>20</xdr:col>
      <xdr:colOff>38100</xdr:colOff>
      <xdr:row>60</xdr:row>
      <xdr:rowOff>15875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652</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1028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161925</xdr:rowOff>
    </xdr:from>
    <xdr:to>
      <xdr:col>15</xdr:col>
      <xdr:colOff>149225</xdr:colOff>
      <xdr:row>59</xdr:row>
      <xdr:rowOff>92075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76852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1019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0</xdr:rowOff>
    </xdr:from>
    <xdr:to>
      <xdr:col>11</xdr:col>
      <xdr:colOff>60325</xdr:colOff>
      <xdr:row>61</xdr:row>
      <xdr:rowOff>101600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86377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ポイント、類似団体比△</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ポイントとなっている。</a:t>
          </a:r>
        </a:p>
        <a:p>
          <a:r>
            <a:rPr kumimoji="1" lang="ja-JP" altLang="en-US" sz="1200">
              <a:latin typeface="ＭＳ Ｐゴシック" panose="020B0600070205080204" pitchFamily="50" charset="-128"/>
              <a:ea typeface="ＭＳ Ｐゴシック" panose="020B0600070205080204" pitchFamily="50" charset="-128"/>
            </a:rPr>
            <a:t>繰出金については介護保険特別会計繰出金、国民健康保険特別会計繰出金などの増加により決算額は</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百万円増加している（経常一般財源は</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百万円増加している）。</a:t>
          </a:r>
        </a:p>
        <a:p>
          <a:r>
            <a:rPr kumimoji="1" lang="ja-JP" altLang="en-US" sz="1200">
              <a:latin typeface="ＭＳ Ｐゴシック" panose="020B0600070205080204" pitchFamily="50" charset="-128"/>
              <a:ea typeface="ＭＳ Ｐゴシック" panose="020B0600070205080204" pitchFamily="50" charset="-128"/>
            </a:rPr>
            <a:t>類似団体に比べ低い水準となっているが、今後も特別会計への繰出金の抑制のために各会計においても事務費などの抑制を図るなど適正な事業運営などに努める。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272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54610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73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58</xdr:row>
      <xdr:rowOff>73660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739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73660</xdr:rowOff>
    </xdr:from>
    <xdr:to>
      <xdr:col>69</xdr:col>
      <xdr:colOff>92075</xdr:colOff>
      <xdr:row>59</xdr:row>
      <xdr:rowOff>46990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177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50817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22860</xdr:rowOff>
    </xdr:from>
    <xdr:to>
      <xdr:col>69</xdr:col>
      <xdr:colOff>142875</xdr:colOff>
      <xdr:row>58</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134637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3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ポイント、類似団体比△</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ポイントとなっている。</a:t>
          </a:r>
        </a:p>
        <a:p>
          <a:r>
            <a:rPr kumimoji="1" lang="ja-JP" altLang="en-US" sz="1050">
              <a:latin typeface="ＭＳ Ｐゴシック" panose="020B0600070205080204" pitchFamily="50" charset="-128"/>
              <a:ea typeface="ＭＳ Ｐゴシック" panose="020B0600070205080204" pitchFamily="50" charset="-128"/>
            </a:rPr>
            <a:t>補助費等は生活応援商品券事業費補助金などの物価高騰対策事業などは増加したものの、国県支出金返還金や公共下水道事業会計補助金などの減少によりは決算額は</a:t>
          </a:r>
          <a:r>
            <a:rPr kumimoji="1" lang="en-US" altLang="ja-JP" sz="1050">
              <a:latin typeface="ＭＳ Ｐゴシック" panose="020B0600070205080204" pitchFamily="50" charset="-128"/>
              <a:ea typeface="ＭＳ Ｐゴシック" panose="020B0600070205080204" pitchFamily="50" charset="-128"/>
            </a:rPr>
            <a:t>46</a:t>
          </a:r>
          <a:r>
            <a:rPr kumimoji="1" lang="ja-JP" altLang="en-US" sz="1050">
              <a:latin typeface="ＭＳ Ｐゴシック" panose="020B0600070205080204" pitchFamily="50" charset="-128"/>
              <a:ea typeface="ＭＳ Ｐゴシック" panose="020B0600070205080204" pitchFamily="50" charset="-128"/>
            </a:rPr>
            <a:t>千円減少している（経常一般財源は</a:t>
          </a:r>
          <a:r>
            <a:rPr kumimoji="1" lang="en-US" altLang="ja-JP" sz="1050">
              <a:latin typeface="ＭＳ Ｐゴシック" panose="020B0600070205080204" pitchFamily="50" charset="-128"/>
              <a:ea typeface="ＭＳ Ｐゴシック" panose="020B0600070205080204" pitchFamily="50" charset="-128"/>
            </a:rPr>
            <a:t>8</a:t>
          </a:r>
          <a:r>
            <a:rPr kumimoji="1" lang="ja-JP" altLang="en-US" sz="1050">
              <a:latin typeface="ＭＳ Ｐゴシック" panose="020B0600070205080204" pitchFamily="50" charset="-128"/>
              <a:ea typeface="ＭＳ Ｐゴシック" panose="020B0600070205080204" pitchFamily="50" charset="-128"/>
            </a:rPr>
            <a:t>百万円増加している）。</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年度から経常収支比率が増加しているのは下水道事業法適化に伴う下水道事業会計への補助金によるものである。</a:t>
          </a:r>
        </a:p>
        <a:p>
          <a:r>
            <a:rPr kumimoji="1" lang="ja-JP" altLang="en-US" sz="1050">
              <a:latin typeface="ＭＳ Ｐゴシック" panose="020B0600070205080204" pitchFamily="50" charset="-128"/>
              <a:ea typeface="ＭＳ Ｐゴシック" panose="020B0600070205080204" pitchFamily="50" charset="-128"/>
            </a:rPr>
            <a:t>補助費等は増加傾向であるため、今後も各種団体への補助金の必要性や効果を勘案し、廃止・縮小に努める。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46990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860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266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2663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37</xdr:row>
      <xdr:rowOff>129286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98032"/>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8145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ポイント、類似団体比△</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ポイントとなっている。</a:t>
          </a:r>
        </a:p>
        <a:p>
          <a:r>
            <a:rPr kumimoji="1" lang="ja-JP" altLang="en-US" sz="1200">
              <a:latin typeface="ＭＳ Ｐゴシック" panose="020B0600070205080204" pitchFamily="50" charset="-128"/>
              <a:ea typeface="ＭＳ Ｐゴシック" panose="020B0600070205080204" pitchFamily="50" charset="-128"/>
            </a:rPr>
            <a:t>公債費は公共施設等適正管理推進事業債（</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百万円）、緊急自然災害防止対策事業債（</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百万円）、臨時財政対策債（</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百万円）などの増加により決算額は</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百万円増加している（歳出経常一般財源は</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百万円増加）。</a:t>
          </a:r>
        </a:p>
        <a:p>
          <a:r>
            <a:rPr kumimoji="1" lang="ja-JP" altLang="en-US" sz="1200">
              <a:latin typeface="ＭＳ Ｐゴシック" panose="020B0600070205080204" pitchFamily="50" charset="-128"/>
              <a:ea typeface="ＭＳ Ｐゴシック" panose="020B0600070205080204" pitchFamily="50" charset="-128"/>
            </a:rPr>
            <a:t>今後、庁舎建設事業やごみ処理施設基幹的設備改良事業などの大型事業に係る公債費増が見込まれることから、償還期間などの借入条件の適切な設定や管理を行い、公債費抑制に努める。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145287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709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145287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1160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77</xdr:row>
      <xdr:rowOff>74422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1160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77</xdr:row>
      <xdr:rowOff>74422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12062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94487</xdr:rowOff>
    </xdr:from>
    <xdr:to>
      <xdr:col>20</xdr:col>
      <xdr:colOff>38100</xdr:colOff>
      <xdr:row>77</xdr:row>
      <xdr:rowOff>24637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34815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39624</xdr:rowOff>
    </xdr:from>
    <xdr:to>
      <xdr:col>6</xdr:col>
      <xdr:colOff>171450</xdr:colOff>
      <xdr:row>76</xdr:row>
      <xdr:rowOff>141224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151401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ポイント、類似団体比＋</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ポイントとなっている。</a:t>
          </a:r>
        </a:p>
        <a:p>
          <a:r>
            <a:rPr kumimoji="1" lang="ja-JP" altLang="en-US" sz="1300">
              <a:latin typeface="ＭＳ Ｐゴシック" panose="020B0600070205080204" pitchFamily="50" charset="-128"/>
              <a:ea typeface="ＭＳ Ｐゴシック" panose="020B0600070205080204" pitchFamily="50" charset="-128"/>
            </a:rPr>
            <a:t>施設型給付費負担金などの増加により扶助費が増加している。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特殊要因による歳入経常一般財源の大幅な増減により比率の推移も大きかった。令和４年度からは特殊要因の影響は解消されているが、類似団体よりも高い水準にあるため、物件費や補助費等などの見直しに努め、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5080</xdr:rowOff>
    </xdr:from>
    <xdr:to>
      <xdr:col>82</xdr:col>
      <xdr:colOff>107950</xdr:colOff>
      <xdr:row>79</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496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79</xdr:row>
      <xdr:rowOff>5080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2197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81</xdr:row>
      <xdr:rowOff>123189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21970"/>
          <a:ext cx="889000" cy="78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31750</xdr:rowOff>
    </xdr:from>
    <xdr:to>
      <xdr:col>69</xdr:col>
      <xdr:colOff>92075</xdr:colOff>
      <xdr:row>81</xdr:row>
      <xdr:rowOff>123189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33400"/>
          <a:ext cx="889000" cy="77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132097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125730</xdr:rowOff>
    </xdr:from>
    <xdr:to>
      <xdr:col>78</xdr:col>
      <xdr:colOff>120650</xdr:colOff>
      <xdr:row>79</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81297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72389</xdr:rowOff>
    </xdr:from>
    <xdr:to>
      <xdr:col>69</xdr:col>
      <xdr:colOff>142875</xdr:colOff>
      <xdr:row>82</xdr:row>
      <xdr:rowOff>2539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158766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404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152400</xdr:rowOff>
    </xdr:from>
    <xdr:to>
      <xdr:col>65</xdr:col>
      <xdr:colOff>53975</xdr:colOff>
      <xdr:row>77</xdr:row>
      <xdr:rowOff>82550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161471</xdr:rowOff>
    </xdr:from>
    <xdr:to>
      <xdr:col>29</xdr:col>
      <xdr:colOff>127000</xdr:colOff>
      <xdr:row>18</xdr:row>
      <xdr:rowOff>295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23746"/>
          <a:ext cx="647700" cy="10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295</xdr:rowOff>
    </xdr:from>
    <xdr:to>
      <xdr:col>26</xdr:col>
      <xdr:colOff>50800</xdr:colOff>
      <xdr:row>18</xdr:row>
      <xdr:rowOff>7546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34020"/>
          <a:ext cx="698500" cy="7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7546</xdr:rowOff>
    </xdr:from>
    <xdr:to>
      <xdr:col>22</xdr:col>
      <xdr:colOff>114300</xdr:colOff>
      <xdr:row>18</xdr:row>
      <xdr:rowOff>20096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41271"/>
          <a:ext cx="698500" cy="1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20096</xdr:rowOff>
    </xdr:from>
    <xdr:to>
      <xdr:col>18</xdr:col>
      <xdr:colOff>177800</xdr:colOff>
      <xdr:row>18</xdr:row>
      <xdr:rowOff>44661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53821"/>
          <a:ext cx="698500" cy="24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110671</xdr:rowOff>
    </xdr:from>
    <xdr:to>
      <xdr:col>29</xdr:col>
      <xdr:colOff>177800</xdr:colOff>
      <xdr:row>18</xdr:row>
      <xdr:rowOff>40821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72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19248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8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120945</xdr:rowOff>
    </xdr:from>
    <xdr:to>
      <xdr:col>26</xdr:col>
      <xdr:colOff>101600</xdr:colOff>
      <xdr:row>18</xdr:row>
      <xdr:rowOff>51095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83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35872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6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128196</xdr:rowOff>
    </xdr:from>
    <xdr:to>
      <xdr:col>22</xdr:col>
      <xdr:colOff>165100</xdr:colOff>
      <xdr:row>18</xdr:row>
      <xdr:rowOff>58346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90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43123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140746</xdr:rowOff>
    </xdr:from>
    <xdr:to>
      <xdr:col>19</xdr:col>
      <xdr:colOff>38100</xdr:colOff>
      <xdr:row>18</xdr:row>
      <xdr:rowOff>70896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0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55673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8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165311</xdr:rowOff>
    </xdr:from>
    <xdr:to>
      <xdr:col>15</xdr:col>
      <xdr:colOff>101600</xdr:colOff>
      <xdr:row>18</xdr:row>
      <xdr:rowOff>95461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27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80238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13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28977</xdr:rowOff>
    </xdr:from>
    <xdr:to>
      <xdr:col>29</xdr:col>
      <xdr:colOff>127000</xdr:colOff>
      <xdr:row>36</xdr:row>
      <xdr:rowOff>50419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82227"/>
          <a:ext cx="647700" cy="21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42646</xdr:rowOff>
    </xdr:from>
    <xdr:to>
      <xdr:col>26</xdr:col>
      <xdr:colOff>50800</xdr:colOff>
      <xdr:row>36</xdr:row>
      <xdr:rowOff>50419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995896"/>
          <a:ext cx="698500" cy="7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42646</xdr:rowOff>
    </xdr:from>
    <xdr:to>
      <xdr:col>22</xdr:col>
      <xdr:colOff>114300</xdr:colOff>
      <xdr:row>36</xdr:row>
      <xdr:rowOff>73576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95896"/>
          <a:ext cx="698500" cy="30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73576</xdr:rowOff>
    </xdr:from>
    <xdr:to>
      <xdr:col>18</xdr:col>
      <xdr:colOff>177800</xdr:colOff>
      <xdr:row>36</xdr:row>
      <xdr:rowOff>87498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26826"/>
          <a:ext cx="698500" cy="13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321077</xdr:rowOff>
    </xdr:from>
    <xdr:to>
      <xdr:col>29</xdr:col>
      <xdr:colOff>177800</xdr:colOff>
      <xdr:row>36</xdr:row>
      <xdr:rowOff>79777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31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293154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0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342519</xdr:rowOff>
    </xdr:from>
    <xdr:to>
      <xdr:col>26</xdr:col>
      <xdr:colOff>101600</xdr:colOff>
      <xdr:row>36</xdr:row>
      <xdr:rowOff>101219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52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85996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39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334746</xdr:rowOff>
    </xdr:from>
    <xdr:to>
      <xdr:col>22</xdr:col>
      <xdr:colOff>165100</xdr:colOff>
      <xdr:row>36</xdr:row>
      <xdr:rowOff>93446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45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78223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3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22776</xdr:rowOff>
    </xdr:from>
    <xdr:to>
      <xdr:col>19</xdr:col>
      <xdr:colOff>38100</xdr:colOff>
      <xdr:row>36</xdr:row>
      <xdr:rowOff>124376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76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109153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0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36698</xdr:rowOff>
    </xdr:from>
    <xdr:to>
      <xdr:col>15</xdr:col>
      <xdr:colOff>101600</xdr:colOff>
      <xdr:row>36</xdr:row>
      <xdr:rowOff>138298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89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123075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0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13,988
13,908
32.26
9,475,366
8,777,334
311,981
3,860,003
5,601,543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133875</xdr:rowOff>
    </xdr:from>
    <xdr:to>
      <xdr:col>24</xdr:col>
      <xdr:colOff>63500</xdr:colOff>
      <xdr:row>36</xdr:row>
      <xdr:rowOff>138813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06075"/>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138813</xdr:rowOff>
    </xdr:from>
    <xdr:to>
      <xdr:col>19</xdr:col>
      <xdr:colOff>177800</xdr:colOff>
      <xdr:row>36</xdr:row>
      <xdr:rowOff>145045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11013"/>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145045</xdr:rowOff>
    </xdr:from>
    <xdr:to>
      <xdr:col>15</xdr:col>
      <xdr:colOff>50800</xdr:colOff>
      <xdr:row>36</xdr:row>
      <xdr:rowOff>157426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17245"/>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157426</xdr:rowOff>
    </xdr:from>
    <xdr:to>
      <xdr:col>10</xdr:col>
      <xdr:colOff>114300</xdr:colOff>
      <xdr:row>37</xdr:row>
      <xdr:rowOff>36921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29626"/>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83075</xdr:rowOff>
    </xdr:from>
    <xdr:to>
      <xdr:col>24</xdr:col>
      <xdr:colOff>114300</xdr:colOff>
      <xdr:row>37</xdr:row>
      <xdr:rowOff>13225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169452</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7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88013</xdr:rowOff>
    </xdr:from>
    <xdr:to>
      <xdr:col>20</xdr:col>
      <xdr:colOff>38100</xdr:colOff>
      <xdr:row>37</xdr:row>
      <xdr:rowOff>18163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6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9290</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5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94245</xdr:rowOff>
    </xdr:from>
    <xdr:to>
      <xdr:col>15</xdr:col>
      <xdr:colOff>101600</xdr:colOff>
      <xdr:row>37</xdr:row>
      <xdr:rowOff>24395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15522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5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106626</xdr:rowOff>
    </xdr:from>
    <xdr:to>
      <xdr:col>10</xdr:col>
      <xdr:colOff>165100</xdr:colOff>
      <xdr:row>37</xdr:row>
      <xdr:rowOff>36776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27903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7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157571</xdr:rowOff>
    </xdr:from>
    <xdr:to>
      <xdr:col>6</xdr:col>
      <xdr:colOff>38100</xdr:colOff>
      <xdr:row>37</xdr:row>
      <xdr:rowOff>87721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78848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2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155903</xdr:rowOff>
    </xdr:from>
    <xdr:to>
      <xdr:col>24</xdr:col>
      <xdr:colOff>63500</xdr:colOff>
      <xdr:row>56</xdr:row>
      <xdr:rowOff>160155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57103"/>
          <a:ext cx="8382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155903</xdr:rowOff>
    </xdr:from>
    <xdr:to>
      <xdr:col>19</xdr:col>
      <xdr:colOff>177800</xdr:colOff>
      <xdr:row>57</xdr:row>
      <xdr:rowOff>15542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57103"/>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147289</xdr:rowOff>
    </xdr:from>
    <xdr:to>
      <xdr:col>15</xdr:col>
      <xdr:colOff>50800</xdr:colOff>
      <xdr:row>57</xdr:row>
      <xdr:rowOff>15542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748489"/>
          <a:ext cx="889000" cy="3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147289</xdr:rowOff>
    </xdr:from>
    <xdr:to>
      <xdr:col>10</xdr:col>
      <xdr:colOff>114300</xdr:colOff>
      <xdr:row>57</xdr:row>
      <xdr:rowOff>2133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48489"/>
          <a:ext cx="889000" cy="2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109355</xdr:rowOff>
    </xdr:from>
    <xdr:to>
      <xdr:col>24</xdr:col>
      <xdr:colOff>114300</xdr:colOff>
      <xdr:row>57</xdr:row>
      <xdr:rowOff>39505</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24282</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2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105103</xdr:rowOff>
    </xdr:from>
    <xdr:to>
      <xdr:col>20</xdr:col>
      <xdr:colOff>38100</xdr:colOff>
      <xdr:row>57</xdr:row>
      <xdr:rowOff>35253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0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26380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136192</xdr:rowOff>
    </xdr:from>
    <xdr:to>
      <xdr:col>15</xdr:col>
      <xdr:colOff>101600</xdr:colOff>
      <xdr:row>57</xdr:row>
      <xdr:rowOff>66342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57469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3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96489</xdr:rowOff>
    </xdr:from>
    <xdr:to>
      <xdr:col>10</xdr:col>
      <xdr:colOff>165100</xdr:colOff>
      <xdr:row>57</xdr:row>
      <xdr:rowOff>26639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17766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122783</xdr:rowOff>
    </xdr:from>
    <xdr:to>
      <xdr:col>6</xdr:col>
      <xdr:colOff>38100</xdr:colOff>
      <xdr:row>57</xdr:row>
      <xdr:rowOff>52933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44060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17490</xdr:rowOff>
    </xdr:from>
    <xdr:to>
      <xdr:col>24</xdr:col>
      <xdr:colOff>63500</xdr:colOff>
      <xdr:row>78</xdr:row>
      <xdr:rowOff>19182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90590"/>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19182</xdr:rowOff>
    </xdr:from>
    <xdr:to>
      <xdr:col>19</xdr:col>
      <xdr:colOff>177800</xdr:colOff>
      <xdr:row>78</xdr:row>
      <xdr:rowOff>27229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92282"/>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27229</xdr:rowOff>
    </xdr:from>
    <xdr:to>
      <xdr:col>15</xdr:col>
      <xdr:colOff>50800</xdr:colOff>
      <xdr:row>78</xdr:row>
      <xdr:rowOff>37288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400329"/>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36509</xdr:rowOff>
    </xdr:from>
    <xdr:to>
      <xdr:col>10</xdr:col>
      <xdr:colOff>114300</xdr:colOff>
      <xdr:row>78</xdr:row>
      <xdr:rowOff>37288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409609"/>
          <a:ext cx="8890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138140</xdr:rowOff>
    </xdr:from>
    <xdr:to>
      <xdr:col>24</xdr:col>
      <xdr:colOff>114300</xdr:colOff>
      <xdr:row>78</xdr:row>
      <xdr:rowOff>68290</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53067</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139832</xdr:rowOff>
    </xdr:from>
    <xdr:to>
      <xdr:col>20</xdr:col>
      <xdr:colOff>38100</xdr:colOff>
      <xdr:row>78</xdr:row>
      <xdr:rowOff>69982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4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61109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3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147879</xdr:rowOff>
    </xdr:from>
    <xdr:to>
      <xdr:col>15</xdr:col>
      <xdr:colOff>101600</xdr:colOff>
      <xdr:row>78</xdr:row>
      <xdr:rowOff>78029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69156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157938</xdr:rowOff>
    </xdr:from>
    <xdr:to>
      <xdr:col>10</xdr:col>
      <xdr:colOff>165100</xdr:colOff>
      <xdr:row>78</xdr:row>
      <xdr:rowOff>88088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79215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5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157159</xdr:rowOff>
    </xdr:from>
    <xdr:to>
      <xdr:col>6</xdr:col>
      <xdr:colOff>38100</xdr:colOff>
      <xdr:row>78</xdr:row>
      <xdr:rowOff>87309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5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78436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5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136782</xdr:rowOff>
    </xdr:from>
    <xdr:to>
      <xdr:col>24</xdr:col>
      <xdr:colOff>63500</xdr:colOff>
      <xdr:row>94</xdr:row>
      <xdr:rowOff>108806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081632"/>
          <a:ext cx="838200" cy="14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62945</xdr:rowOff>
    </xdr:from>
    <xdr:to>
      <xdr:col>19</xdr:col>
      <xdr:colOff>177800</xdr:colOff>
      <xdr:row>94</xdr:row>
      <xdr:rowOff>108806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007795"/>
          <a:ext cx="889000" cy="21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62945</xdr:rowOff>
    </xdr:from>
    <xdr:to>
      <xdr:col>15</xdr:col>
      <xdr:colOff>50800</xdr:colOff>
      <xdr:row>95</xdr:row>
      <xdr:rowOff>33488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007795"/>
          <a:ext cx="889000" cy="3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33488</xdr:rowOff>
    </xdr:from>
    <xdr:to>
      <xdr:col>10</xdr:col>
      <xdr:colOff>114300</xdr:colOff>
      <xdr:row>95</xdr:row>
      <xdr:rowOff>63609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321238"/>
          <a:ext cx="889000" cy="3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85982</xdr:rowOff>
    </xdr:from>
    <xdr:to>
      <xdr:col>24</xdr:col>
      <xdr:colOff>114300</xdr:colOff>
      <xdr:row>94</xdr:row>
      <xdr:rowOff>16132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0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108859</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88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58006</xdr:rowOff>
    </xdr:from>
    <xdr:to>
      <xdr:col>20</xdr:col>
      <xdr:colOff>38100</xdr:colOff>
      <xdr:row>94</xdr:row>
      <xdr:rowOff>159606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1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4683</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94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12145</xdr:rowOff>
    </xdr:from>
    <xdr:to>
      <xdr:col>15</xdr:col>
      <xdr:colOff>101600</xdr:colOff>
      <xdr:row>93</xdr:row>
      <xdr:rowOff>113745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95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130272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73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154138</xdr:rowOff>
    </xdr:from>
    <xdr:to>
      <xdr:col>10</xdr:col>
      <xdr:colOff>165100</xdr:colOff>
      <xdr:row>95</xdr:row>
      <xdr:rowOff>84288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2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100815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04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12809</xdr:rowOff>
    </xdr:from>
    <xdr:to>
      <xdr:col>6</xdr:col>
      <xdr:colOff>38100</xdr:colOff>
      <xdr:row>95</xdr:row>
      <xdr:rowOff>114409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3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130936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07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146567</xdr:rowOff>
    </xdr:from>
    <xdr:to>
      <xdr:col>55</xdr:col>
      <xdr:colOff>0</xdr:colOff>
      <xdr:row>36</xdr:row>
      <xdr:rowOff>158729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318767"/>
          <a:ext cx="8382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109246</xdr:rowOff>
    </xdr:from>
    <xdr:to>
      <xdr:col>50</xdr:col>
      <xdr:colOff>114300</xdr:colOff>
      <xdr:row>36</xdr:row>
      <xdr:rowOff>146567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281446"/>
          <a:ext cx="889000" cy="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19173</xdr:rowOff>
    </xdr:from>
    <xdr:to>
      <xdr:col>45</xdr:col>
      <xdr:colOff>177800</xdr:colOff>
      <xdr:row>36</xdr:row>
      <xdr:rowOff>109246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848473"/>
          <a:ext cx="889000" cy="43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19173</xdr:rowOff>
    </xdr:from>
    <xdr:to>
      <xdr:col>41</xdr:col>
      <xdr:colOff>50800</xdr:colOff>
      <xdr:row>37</xdr:row>
      <xdr:rowOff>164206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848473"/>
          <a:ext cx="889000" cy="65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107929</xdr:rowOff>
    </xdr:from>
    <xdr:to>
      <xdr:col>55</xdr:col>
      <xdr:colOff>50800</xdr:colOff>
      <xdr:row>37</xdr:row>
      <xdr:rowOff>38079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8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22856</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9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95767</xdr:rowOff>
    </xdr:from>
    <xdr:to>
      <xdr:col>50</xdr:col>
      <xdr:colOff>165100</xdr:colOff>
      <xdr:row>37</xdr:row>
      <xdr:rowOff>25917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6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17044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3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58446</xdr:rowOff>
    </xdr:from>
    <xdr:to>
      <xdr:col>46</xdr:col>
      <xdr:colOff>38100</xdr:colOff>
      <xdr:row>36</xdr:row>
      <xdr:rowOff>160046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23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151173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139823</xdr:rowOff>
    </xdr:from>
    <xdr:to>
      <xdr:col>41</xdr:col>
      <xdr:colOff>101600</xdr:colOff>
      <xdr:row>34</xdr:row>
      <xdr:rowOff>69973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7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61100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9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113406</xdr:rowOff>
    </xdr:from>
    <xdr:to>
      <xdr:col>36</xdr:col>
      <xdr:colOff>165100</xdr:colOff>
      <xdr:row>38</xdr:row>
      <xdr:rowOff>43555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570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34683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4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33509</xdr:rowOff>
    </xdr:from>
    <xdr:to>
      <xdr:col>55</xdr:col>
      <xdr:colOff>0</xdr:colOff>
      <xdr:row>57</xdr:row>
      <xdr:rowOff>115635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634709"/>
          <a:ext cx="838200" cy="25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115635</xdr:rowOff>
    </xdr:from>
    <xdr:to>
      <xdr:col>50</xdr:col>
      <xdr:colOff>114300</xdr:colOff>
      <xdr:row>58</xdr:row>
      <xdr:rowOff>26840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88285"/>
          <a:ext cx="889000" cy="8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26840</xdr:rowOff>
    </xdr:from>
    <xdr:to>
      <xdr:col>45</xdr:col>
      <xdr:colOff>177800</xdr:colOff>
      <xdr:row>58</xdr:row>
      <xdr:rowOff>65673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970940"/>
          <a:ext cx="889000" cy="3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52949</xdr:rowOff>
    </xdr:from>
    <xdr:to>
      <xdr:col>41</xdr:col>
      <xdr:colOff>50800</xdr:colOff>
      <xdr:row>58</xdr:row>
      <xdr:rowOff>65673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997049"/>
          <a:ext cx="889000" cy="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154159</xdr:rowOff>
    </xdr:from>
    <xdr:to>
      <xdr:col>55</xdr:col>
      <xdr:colOff>50800</xdr:colOff>
      <xdr:row>56</xdr:row>
      <xdr:rowOff>84309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5586</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3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64835</xdr:rowOff>
    </xdr:from>
    <xdr:to>
      <xdr:col>50</xdr:col>
      <xdr:colOff>165100</xdr:colOff>
      <xdr:row>57</xdr:row>
      <xdr:rowOff>166435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3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11512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61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147490</xdr:rowOff>
    </xdr:from>
    <xdr:to>
      <xdr:col>46</xdr:col>
      <xdr:colOff>38100</xdr:colOff>
      <xdr:row>58</xdr:row>
      <xdr:rowOff>77640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68767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1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14873</xdr:rowOff>
    </xdr:from>
    <xdr:to>
      <xdr:col>41</xdr:col>
      <xdr:colOff>101600</xdr:colOff>
      <xdr:row>58</xdr:row>
      <xdr:rowOff>116473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107600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5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2149</xdr:rowOff>
    </xdr:from>
    <xdr:to>
      <xdr:col>36</xdr:col>
      <xdr:colOff>165100</xdr:colOff>
      <xdr:row>58</xdr:row>
      <xdr:rowOff>103749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4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94876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3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45679</xdr:rowOff>
    </xdr:from>
    <xdr:to>
      <xdr:col>55</xdr:col>
      <xdr:colOff>0</xdr:colOff>
      <xdr:row>77</xdr:row>
      <xdr:rowOff>77369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247329"/>
          <a:ext cx="838200" cy="3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0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45679</xdr:rowOff>
    </xdr:from>
    <xdr:to>
      <xdr:col>50</xdr:col>
      <xdr:colOff>114300</xdr:colOff>
      <xdr:row>79</xdr:row>
      <xdr:rowOff>15036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247329"/>
          <a:ext cx="889000" cy="3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28542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40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15036</xdr:rowOff>
    </xdr:from>
    <xdr:to>
      <xdr:col>45</xdr:col>
      <xdr:colOff>177800</xdr:colOff>
      <xdr:row>79</xdr:row>
      <xdr:rowOff>21678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559586"/>
          <a:ext cx="8890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82474</xdr:rowOff>
    </xdr:from>
    <xdr:to>
      <xdr:col>41</xdr:col>
      <xdr:colOff>50800</xdr:colOff>
      <xdr:row>79</xdr:row>
      <xdr:rowOff>21678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55574"/>
          <a:ext cx="889000" cy="1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26569</xdr:rowOff>
    </xdr:from>
    <xdr:to>
      <xdr:col>55</xdr:col>
      <xdr:colOff>50800</xdr:colOff>
      <xdr:row>77</xdr:row>
      <xdr:rowOff>128169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49446</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07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166329</xdr:rowOff>
    </xdr:from>
    <xdr:to>
      <xdr:col>50</xdr:col>
      <xdr:colOff>165100</xdr:colOff>
      <xdr:row>77</xdr:row>
      <xdr:rowOff>96479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19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113006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9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135686</xdr:rowOff>
    </xdr:from>
    <xdr:to>
      <xdr:col>46</xdr:col>
      <xdr:colOff>38100</xdr:colOff>
      <xdr:row>79</xdr:row>
      <xdr:rowOff>65836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0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56963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0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142328</xdr:rowOff>
    </xdr:from>
    <xdr:to>
      <xdr:col>41</xdr:col>
      <xdr:colOff>101600</xdr:colOff>
      <xdr:row>79</xdr:row>
      <xdr:rowOff>72478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1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63605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0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31674</xdr:rowOff>
    </xdr:from>
    <xdr:to>
      <xdr:col>36</xdr:col>
      <xdr:colOff>165100</xdr:colOff>
      <xdr:row>78</xdr:row>
      <xdr:rowOff>133274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124401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9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5049</xdr:rowOff>
    </xdr:from>
    <xdr:to>
      <xdr:col>55</xdr:col>
      <xdr:colOff>0</xdr:colOff>
      <xdr:row>97</xdr:row>
      <xdr:rowOff>36624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292799"/>
          <a:ext cx="838200" cy="37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36624</xdr:rowOff>
    </xdr:from>
    <xdr:to>
      <xdr:col>50</xdr:col>
      <xdr:colOff>114300</xdr:colOff>
      <xdr:row>97</xdr:row>
      <xdr:rowOff>94670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67274"/>
          <a:ext cx="889000" cy="5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72940</xdr:rowOff>
    </xdr:from>
    <xdr:to>
      <xdr:col>45</xdr:col>
      <xdr:colOff>177800</xdr:colOff>
      <xdr:row>97</xdr:row>
      <xdr:rowOff>94670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03590"/>
          <a:ext cx="889000" cy="2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72940</xdr:rowOff>
    </xdr:from>
    <xdr:to>
      <xdr:col>41</xdr:col>
      <xdr:colOff>50800</xdr:colOff>
      <xdr:row>97</xdr:row>
      <xdr:rowOff>102369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03590"/>
          <a:ext cx="889000" cy="2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125699</xdr:rowOff>
    </xdr:from>
    <xdr:to>
      <xdr:col>55</xdr:col>
      <xdr:colOff>50800</xdr:colOff>
      <xdr:row>95</xdr:row>
      <xdr:rowOff>55849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148576</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09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157274</xdr:rowOff>
    </xdr:from>
    <xdr:to>
      <xdr:col>50</xdr:col>
      <xdr:colOff>165100</xdr:colOff>
      <xdr:row>97</xdr:row>
      <xdr:rowOff>87424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1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103951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43870</xdr:rowOff>
    </xdr:from>
    <xdr:to>
      <xdr:col>46</xdr:col>
      <xdr:colOff>38100</xdr:colOff>
      <xdr:row>97</xdr:row>
      <xdr:rowOff>145470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136597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6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22140</xdr:rowOff>
    </xdr:from>
    <xdr:to>
      <xdr:col>41</xdr:col>
      <xdr:colOff>101600</xdr:colOff>
      <xdr:row>97</xdr:row>
      <xdr:rowOff>123740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5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114867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51569</xdr:rowOff>
    </xdr:from>
    <xdr:to>
      <xdr:col>36</xdr:col>
      <xdr:colOff>165100</xdr:colOff>
      <xdr:row>97</xdr:row>
      <xdr:rowOff>153169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144296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93752</xdr:rowOff>
    </xdr:from>
    <xdr:to>
      <xdr:col>85</xdr:col>
      <xdr:colOff>127000</xdr:colOff>
      <xdr:row>38</xdr:row>
      <xdr:rowOff>126236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08852"/>
          <a:ext cx="838200" cy="3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72949</xdr:rowOff>
    </xdr:from>
    <xdr:to>
      <xdr:col>81</xdr:col>
      <xdr:colOff>50800</xdr:colOff>
      <xdr:row>38</xdr:row>
      <xdr:rowOff>93752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88049"/>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143655</xdr:rowOff>
    </xdr:from>
    <xdr:to>
      <xdr:col>76</xdr:col>
      <xdr:colOff>114300</xdr:colOff>
      <xdr:row>38</xdr:row>
      <xdr:rowOff>72949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144405"/>
          <a:ext cx="889000" cy="4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143655</xdr:rowOff>
    </xdr:from>
    <xdr:to>
      <xdr:col>71</xdr:col>
      <xdr:colOff>177800</xdr:colOff>
      <xdr:row>38</xdr:row>
      <xdr:rowOff>26726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144405"/>
          <a:ext cx="889000" cy="39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75436</xdr:rowOff>
    </xdr:from>
    <xdr:to>
      <xdr:col>85</xdr:col>
      <xdr:colOff>177800</xdr:colOff>
      <xdr:row>39</xdr:row>
      <xdr:rowOff>5586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161813</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05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42952</xdr:rowOff>
    </xdr:from>
    <xdr:to>
      <xdr:col>81</xdr:col>
      <xdr:colOff>101600</xdr:colOff>
      <xdr:row>38</xdr:row>
      <xdr:rowOff>144552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135679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6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22149</xdr:rowOff>
    </xdr:from>
    <xdr:to>
      <xdr:col>76</xdr:col>
      <xdr:colOff>165100</xdr:colOff>
      <xdr:row>38</xdr:row>
      <xdr:rowOff>123749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114876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2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92855</xdr:rowOff>
    </xdr:from>
    <xdr:to>
      <xdr:col>72</xdr:col>
      <xdr:colOff>38100</xdr:colOff>
      <xdr:row>36</xdr:row>
      <xdr:rowOff>23005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0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39532</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58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147376</xdr:rowOff>
    </xdr:from>
    <xdr:to>
      <xdr:col>67</xdr:col>
      <xdr:colOff>101600</xdr:colOff>
      <xdr:row>38</xdr:row>
      <xdr:rowOff>77526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68653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58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146272</xdr:rowOff>
    </xdr:from>
    <xdr:to>
      <xdr:col>85</xdr:col>
      <xdr:colOff>127000</xdr:colOff>
      <xdr:row>76</xdr:row>
      <xdr:rowOff>153524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76472"/>
          <a:ext cx="8382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153524</xdr:rowOff>
    </xdr:from>
    <xdr:to>
      <xdr:col>81</xdr:col>
      <xdr:colOff>50800</xdr:colOff>
      <xdr:row>76</xdr:row>
      <xdr:rowOff>154428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83724"/>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154428</xdr:rowOff>
    </xdr:from>
    <xdr:to>
      <xdr:col>76</xdr:col>
      <xdr:colOff>114300</xdr:colOff>
      <xdr:row>76</xdr:row>
      <xdr:rowOff>162961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84628"/>
          <a:ext cx="889000" cy="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158868</xdr:rowOff>
    </xdr:from>
    <xdr:to>
      <xdr:col>71</xdr:col>
      <xdr:colOff>177800</xdr:colOff>
      <xdr:row>76</xdr:row>
      <xdr:rowOff>162961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189068"/>
          <a:ext cx="889000" cy="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95472</xdr:rowOff>
    </xdr:from>
    <xdr:to>
      <xdr:col>85</xdr:col>
      <xdr:colOff>177800</xdr:colOff>
      <xdr:row>77</xdr:row>
      <xdr:rowOff>25622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73899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102724</xdr:rowOff>
    </xdr:from>
    <xdr:to>
      <xdr:col>81</xdr:col>
      <xdr:colOff>101600</xdr:colOff>
      <xdr:row>77</xdr:row>
      <xdr:rowOff>32874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3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24001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103628</xdr:rowOff>
    </xdr:from>
    <xdr:to>
      <xdr:col>76</xdr:col>
      <xdr:colOff>165100</xdr:colOff>
      <xdr:row>77</xdr:row>
      <xdr:rowOff>33778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3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24905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2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112161</xdr:rowOff>
    </xdr:from>
    <xdr:to>
      <xdr:col>72</xdr:col>
      <xdr:colOff>38100</xdr:colOff>
      <xdr:row>77</xdr:row>
      <xdr:rowOff>42311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4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33438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3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108068</xdr:rowOff>
    </xdr:from>
    <xdr:to>
      <xdr:col>67</xdr:col>
      <xdr:colOff>101600</xdr:colOff>
      <xdr:row>77</xdr:row>
      <xdr:rowOff>38218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3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29345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3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105913</xdr:rowOff>
    </xdr:from>
    <xdr:to>
      <xdr:col>85</xdr:col>
      <xdr:colOff>127000</xdr:colOff>
      <xdr:row>98</xdr:row>
      <xdr:rowOff>108004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08013"/>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165616</xdr:rowOff>
    </xdr:from>
    <xdr:to>
      <xdr:col>81</xdr:col>
      <xdr:colOff>50800</xdr:colOff>
      <xdr:row>98</xdr:row>
      <xdr:rowOff>108004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796266"/>
          <a:ext cx="889000" cy="11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69337</xdr:rowOff>
    </xdr:from>
    <xdr:to>
      <xdr:col>76</xdr:col>
      <xdr:colOff>114300</xdr:colOff>
      <xdr:row>97</xdr:row>
      <xdr:rowOff>165616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699987"/>
          <a:ext cx="889000" cy="9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69337</xdr:rowOff>
    </xdr:from>
    <xdr:to>
      <xdr:col>71</xdr:col>
      <xdr:colOff>177800</xdr:colOff>
      <xdr:row>98</xdr:row>
      <xdr:rowOff>7246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699987"/>
          <a:ext cx="889000" cy="10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55113</xdr:rowOff>
    </xdr:from>
    <xdr:to>
      <xdr:col>85</xdr:col>
      <xdr:colOff>177800</xdr:colOff>
      <xdr:row>98</xdr:row>
      <xdr:rowOff>156713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158516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57204</xdr:rowOff>
    </xdr:from>
    <xdr:to>
      <xdr:col>81</xdr:col>
      <xdr:colOff>101600</xdr:colOff>
      <xdr:row>98</xdr:row>
      <xdr:rowOff>158804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5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149931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5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114816</xdr:rowOff>
    </xdr:from>
    <xdr:to>
      <xdr:col>76</xdr:col>
      <xdr:colOff>165100</xdr:colOff>
      <xdr:row>98</xdr:row>
      <xdr:rowOff>44966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61493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18537</xdr:rowOff>
    </xdr:from>
    <xdr:to>
      <xdr:col>72</xdr:col>
      <xdr:colOff>38100</xdr:colOff>
      <xdr:row>97</xdr:row>
      <xdr:rowOff>120137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64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136664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2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127896</xdr:rowOff>
    </xdr:from>
    <xdr:to>
      <xdr:col>67</xdr:col>
      <xdr:colOff>101600</xdr:colOff>
      <xdr:row>98</xdr:row>
      <xdr:rowOff>58046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74573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3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78474</xdr:rowOff>
    </xdr:from>
    <xdr:to>
      <xdr:col>116</xdr:col>
      <xdr:colOff>63500</xdr:colOff>
      <xdr:row>58</xdr:row>
      <xdr:rowOff>79654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22574"/>
          <a:ext cx="8382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79007</xdr:rowOff>
    </xdr:from>
    <xdr:to>
      <xdr:col>111</xdr:col>
      <xdr:colOff>177800</xdr:colOff>
      <xdr:row>58</xdr:row>
      <xdr:rowOff>79654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23107"/>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79007</xdr:rowOff>
    </xdr:from>
    <xdr:to>
      <xdr:col>107</xdr:col>
      <xdr:colOff>50800</xdr:colOff>
      <xdr:row>58</xdr:row>
      <xdr:rowOff>79311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23107"/>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78321</xdr:rowOff>
    </xdr:from>
    <xdr:to>
      <xdr:col>102</xdr:col>
      <xdr:colOff>114300</xdr:colOff>
      <xdr:row>58</xdr:row>
      <xdr:rowOff>79311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22421"/>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27674</xdr:rowOff>
    </xdr:from>
    <xdr:to>
      <xdr:col>116</xdr:col>
      <xdr:colOff>114300</xdr:colOff>
      <xdr:row>58</xdr:row>
      <xdr:rowOff>129274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50551</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28854</xdr:rowOff>
    </xdr:from>
    <xdr:to>
      <xdr:col>112</xdr:col>
      <xdr:colOff>38100</xdr:colOff>
      <xdr:row>58</xdr:row>
      <xdr:rowOff>130454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146981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4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28207</xdr:rowOff>
    </xdr:from>
    <xdr:to>
      <xdr:col>107</xdr:col>
      <xdr:colOff>101600</xdr:colOff>
      <xdr:row>58</xdr:row>
      <xdr:rowOff>129807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146334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4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28511</xdr:rowOff>
    </xdr:from>
    <xdr:to>
      <xdr:col>102</xdr:col>
      <xdr:colOff>165100</xdr:colOff>
      <xdr:row>58</xdr:row>
      <xdr:rowOff>130111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7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146638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4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27521</xdr:rowOff>
    </xdr:from>
    <xdr:to>
      <xdr:col>98</xdr:col>
      <xdr:colOff>38100</xdr:colOff>
      <xdr:row>58</xdr:row>
      <xdr:rowOff>129121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145648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4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41946</xdr:rowOff>
    </xdr:from>
    <xdr:to>
      <xdr:col>116</xdr:col>
      <xdr:colOff>63500</xdr:colOff>
      <xdr:row>77</xdr:row>
      <xdr:rowOff>79784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243596"/>
          <a:ext cx="838200" cy="3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74408</xdr:rowOff>
    </xdr:from>
    <xdr:to>
      <xdr:col>111</xdr:col>
      <xdr:colOff>177800</xdr:colOff>
      <xdr:row>77</xdr:row>
      <xdr:rowOff>79784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3276058"/>
          <a:ext cx="8890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65655</xdr:rowOff>
    </xdr:from>
    <xdr:to>
      <xdr:col>107</xdr:col>
      <xdr:colOff>50800</xdr:colOff>
      <xdr:row>77</xdr:row>
      <xdr:rowOff>74408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267305"/>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1136</xdr:rowOff>
    </xdr:from>
    <xdr:to>
      <xdr:col>102</xdr:col>
      <xdr:colOff>114300</xdr:colOff>
      <xdr:row>77</xdr:row>
      <xdr:rowOff>65655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031336"/>
          <a:ext cx="889000" cy="23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162596</xdr:rowOff>
    </xdr:from>
    <xdr:to>
      <xdr:col>116</xdr:col>
      <xdr:colOff>114300</xdr:colOff>
      <xdr:row>77</xdr:row>
      <xdr:rowOff>92746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9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141023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28984</xdr:rowOff>
    </xdr:from>
    <xdr:to>
      <xdr:col>112</xdr:col>
      <xdr:colOff>38100</xdr:colOff>
      <xdr:row>77</xdr:row>
      <xdr:rowOff>130584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23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121711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2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23608</xdr:rowOff>
    </xdr:from>
    <xdr:to>
      <xdr:col>107</xdr:col>
      <xdr:colOff>101600</xdr:colOff>
      <xdr:row>77</xdr:row>
      <xdr:rowOff>125208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2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116335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1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14855</xdr:rowOff>
    </xdr:from>
    <xdr:to>
      <xdr:col>102</xdr:col>
      <xdr:colOff>165100</xdr:colOff>
      <xdr:row>77</xdr:row>
      <xdr:rowOff>116455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2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107582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121786</xdr:rowOff>
    </xdr:from>
    <xdr:to>
      <xdr:col>98</xdr:col>
      <xdr:colOff>38100</xdr:colOff>
      <xdr:row>76</xdr:row>
      <xdr:rowOff>51935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805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43063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7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627,490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最も構成費目を占める割合が高いものは普通建設事業費で前年度から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77,648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年度完成に向けた佐々クリーンセンター基幹的設備改良工事により大幅に増加している。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次に構成費目を占める割合が高い扶助費については、住民一人当たり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121,018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13,180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住民税非課税世帯等への臨時特別給付金や施設型給付費負担金などの増加が主な要因である。扶助費については（臨時給付金を除いたとしても）年々増加を続けている状況で、類似団体と比較し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25,109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円高い数値であるが、本町は子育て支援など福祉に注力していることもあり、他の経常経費の抑制に努める。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76,274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円となっており、一般職・再任用職の期末・勤勉手当の増加などにより前年度から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今後、公共施設の老朽化対策等に係る課題に直面し、普通建設事業費や公債費などの増が見込まれるため、適正な予算化、執行を進める。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13,988
13,908
32.26
9,475,366
8,777,334
311,981
3,860,003
5,601,543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38354</xdr:rowOff>
    </xdr:from>
    <xdr:to>
      <xdr:col>24</xdr:col>
      <xdr:colOff>63500</xdr:colOff>
      <xdr:row>37</xdr:row>
      <xdr:rowOff>158750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82004"/>
          <a:ext cx="8382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158750</xdr:rowOff>
    </xdr:from>
    <xdr:to>
      <xdr:col>19</xdr:col>
      <xdr:colOff>177800</xdr:colOff>
      <xdr:row>37</xdr:row>
      <xdr:rowOff>169608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02400"/>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169608</xdr:rowOff>
    </xdr:from>
    <xdr:to>
      <xdr:col>15</xdr:col>
      <xdr:colOff>50800</xdr:colOff>
      <xdr:row>38</xdr:row>
      <xdr:rowOff>9207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1325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60833</xdr:rowOff>
    </xdr:from>
    <xdr:to>
      <xdr:col>10</xdr:col>
      <xdr:colOff>114300</xdr:colOff>
      <xdr:row>38</xdr:row>
      <xdr:rowOff>9207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04483"/>
          <a:ext cx="889000" cy="1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159004</xdr:rowOff>
    </xdr:from>
    <xdr:to>
      <xdr:col>24</xdr:col>
      <xdr:colOff>114300</xdr:colOff>
      <xdr:row>37</xdr:row>
      <xdr:rowOff>89154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137431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107950</xdr:rowOff>
    </xdr:from>
    <xdr:to>
      <xdr:col>20</xdr:col>
      <xdr:colOff>38100</xdr:colOff>
      <xdr:row>38</xdr:row>
      <xdr:rowOff>38100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29227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118809</xdr:rowOff>
    </xdr:from>
    <xdr:to>
      <xdr:col>15</xdr:col>
      <xdr:colOff>101600</xdr:colOff>
      <xdr:row>38</xdr:row>
      <xdr:rowOff>48958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624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40085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5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129858</xdr:rowOff>
    </xdr:from>
    <xdr:to>
      <xdr:col>10</xdr:col>
      <xdr:colOff>165100</xdr:colOff>
      <xdr:row>38</xdr:row>
      <xdr:rowOff>60007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3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51134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10033</xdr:rowOff>
    </xdr:from>
    <xdr:to>
      <xdr:col>6</xdr:col>
      <xdr:colOff>38100</xdr:colOff>
      <xdr:row>37</xdr:row>
      <xdr:rowOff>111633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102760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78118</xdr:rowOff>
    </xdr:from>
    <xdr:to>
      <xdr:col>24</xdr:col>
      <xdr:colOff>63500</xdr:colOff>
      <xdr:row>57</xdr:row>
      <xdr:rowOff>87531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50768"/>
          <a:ext cx="8382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87531</xdr:rowOff>
    </xdr:from>
    <xdr:to>
      <xdr:col>19</xdr:col>
      <xdr:colOff>177800</xdr:colOff>
      <xdr:row>57</xdr:row>
      <xdr:rowOff>103453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60181"/>
          <a:ext cx="889000" cy="1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109399</xdr:rowOff>
    </xdr:from>
    <xdr:to>
      <xdr:col>15</xdr:col>
      <xdr:colOff>50800</xdr:colOff>
      <xdr:row>57</xdr:row>
      <xdr:rowOff>103453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39149"/>
          <a:ext cx="889000" cy="33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109399</xdr:rowOff>
    </xdr:from>
    <xdr:to>
      <xdr:col>10</xdr:col>
      <xdr:colOff>114300</xdr:colOff>
      <xdr:row>57</xdr:row>
      <xdr:rowOff>76687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39149"/>
          <a:ext cx="889000" cy="3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27318</xdr:rowOff>
    </xdr:from>
    <xdr:to>
      <xdr:col>24</xdr:col>
      <xdr:colOff>114300</xdr:colOff>
      <xdr:row>57</xdr:row>
      <xdr:rowOff>128918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9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113695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36731</xdr:rowOff>
    </xdr:from>
    <xdr:to>
      <xdr:col>20</xdr:col>
      <xdr:colOff>38100</xdr:colOff>
      <xdr:row>57</xdr:row>
      <xdr:rowOff>138331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129458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52653</xdr:rowOff>
    </xdr:from>
    <xdr:to>
      <xdr:col>15</xdr:col>
      <xdr:colOff>101600</xdr:colOff>
      <xdr:row>57</xdr:row>
      <xdr:rowOff>154253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145380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1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58599</xdr:rowOff>
    </xdr:from>
    <xdr:to>
      <xdr:col>10</xdr:col>
      <xdr:colOff>165100</xdr:colOff>
      <xdr:row>55</xdr:row>
      <xdr:rowOff>160199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8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5276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6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25887</xdr:rowOff>
    </xdr:from>
    <xdr:to>
      <xdr:col>6</xdr:col>
      <xdr:colOff>38100</xdr:colOff>
      <xdr:row>57</xdr:row>
      <xdr:rowOff>127487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118614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89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119080</xdr:rowOff>
    </xdr:from>
    <xdr:to>
      <xdr:col>24</xdr:col>
      <xdr:colOff>63500</xdr:colOff>
      <xdr:row>77</xdr:row>
      <xdr:rowOff>20115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49280"/>
          <a:ext cx="838200" cy="7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26570</xdr:rowOff>
    </xdr:from>
    <xdr:to>
      <xdr:col>19</xdr:col>
      <xdr:colOff>177800</xdr:colOff>
      <xdr:row>77</xdr:row>
      <xdr:rowOff>20115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056770"/>
          <a:ext cx="889000" cy="16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26570</xdr:rowOff>
    </xdr:from>
    <xdr:to>
      <xdr:col>15</xdr:col>
      <xdr:colOff>50800</xdr:colOff>
      <xdr:row>77</xdr:row>
      <xdr:rowOff>90488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56770"/>
          <a:ext cx="889000" cy="23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90488</xdr:rowOff>
    </xdr:from>
    <xdr:to>
      <xdr:col>10</xdr:col>
      <xdr:colOff>114300</xdr:colOff>
      <xdr:row>77</xdr:row>
      <xdr:rowOff>123766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92138"/>
          <a:ext cx="889000" cy="3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68280</xdr:rowOff>
    </xdr:from>
    <xdr:to>
      <xdr:col>24</xdr:col>
      <xdr:colOff>114300</xdr:colOff>
      <xdr:row>76</xdr:row>
      <xdr:rowOff>169880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46707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7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140765</xdr:rowOff>
    </xdr:from>
    <xdr:to>
      <xdr:col>20</xdr:col>
      <xdr:colOff>38100</xdr:colOff>
      <xdr:row>77</xdr:row>
      <xdr:rowOff>70915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62042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147220</xdr:rowOff>
    </xdr:from>
    <xdr:to>
      <xdr:col>15</xdr:col>
      <xdr:colOff>101600</xdr:colOff>
      <xdr:row>76</xdr:row>
      <xdr:rowOff>77370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0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93897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8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39688</xdr:rowOff>
    </xdr:from>
    <xdr:to>
      <xdr:col>10</xdr:col>
      <xdr:colOff>165100</xdr:colOff>
      <xdr:row>77</xdr:row>
      <xdr:rowOff>141288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132415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3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72966</xdr:rowOff>
    </xdr:from>
    <xdr:to>
      <xdr:col>6</xdr:col>
      <xdr:colOff>38100</xdr:colOff>
      <xdr:row>78</xdr:row>
      <xdr:rowOff>3116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7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165693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6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151326</xdr:rowOff>
    </xdr:from>
    <xdr:to>
      <xdr:col>24</xdr:col>
      <xdr:colOff>63500</xdr:colOff>
      <xdr:row>98</xdr:row>
      <xdr:rowOff>71273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753276"/>
          <a:ext cx="838200" cy="112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71273</xdr:rowOff>
    </xdr:from>
    <xdr:to>
      <xdr:col>19</xdr:col>
      <xdr:colOff>177800</xdr:colOff>
      <xdr:row>98</xdr:row>
      <xdr:rowOff>97529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73373"/>
          <a:ext cx="889000" cy="2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97529</xdr:rowOff>
    </xdr:from>
    <xdr:to>
      <xdr:col>15</xdr:col>
      <xdr:colOff>50800</xdr:colOff>
      <xdr:row>99</xdr:row>
      <xdr:rowOff>2355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99629"/>
          <a:ext cx="889000" cy="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2355</xdr:rowOff>
    </xdr:from>
    <xdr:to>
      <xdr:col>10</xdr:col>
      <xdr:colOff>114300</xdr:colOff>
      <xdr:row>99</xdr:row>
      <xdr:rowOff>30789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75905"/>
          <a:ext cx="889000" cy="2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100526</xdr:rowOff>
    </xdr:from>
    <xdr:to>
      <xdr:col>24</xdr:col>
      <xdr:colOff>114300</xdr:colOff>
      <xdr:row>92</xdr:row>
      <xdr:rowOff>30676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7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123403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55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20473</xdr:rowOff>
    </xdr:from>
    <xdr:to>
      <xdr:col>20</xdr:col>
      <xdr:colOff>38100</xdr:colOff>
      <xdr:row>98</xdr:row>
      <xdr:rowOff>122073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113200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46729</xdr:rowOff>
    </xdr:from>
    <xdr:to>
      <xdr:col>15</xdr:col>
      <xdr:colOff>101600</xdr:colOff>
      <xdr:row>98</xdr:row>
      <xdr:rowOff>148329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139456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4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123005</xdr:rowOff>
    </xdr:from>
    <xdr:to>
      <xdr:col>10</xdr:col>
      <xdr:colOff>165100</xdr:colOff>
      <xdr:row>99</xdr:row>
      <xdr:rowOff>53155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2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44282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1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151439</xdr:rowOff>
    </xdr:from>
    <xdr:to>
      <xdr:col>6</xdr:col>
      <xdr:colOff>38100</xdr:colOff>
      <xdr:row>99</xdr:row>
      <xdr:rowOff>81589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5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72716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4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87775</xdr:rowOff>
    </xdr:from>
    <xdr:to>
      <xdr:col>55</xdr:col>
      <xdr:colOff>0</xdr:colOff>
      <xdr:row>39</xdr:row>
      <xdr:rowOff>88102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74325"/>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88102</xdr:rowOff>
    </xdr:from>
    <xdr:to>
      <xdr:col>50</xdr:col>
      <xdr:colOff>114300</xdr:colOff>
      <xdr:row>39</xdr:row>
      <xdr:rowOff>88102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7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25726</xdr:rowOff>
    </xdr:from>
    <xdr:to>
      <xdr:col>45</xdr:col>
      <xdr:colOff>177800</xdr:colOff>
      <xdr:row>39</xdr:row>
      <xdr:rowOff>88102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12276"/>
          <a:ext cx="8890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25726</xdr:rowOff>
    </xdr:from>
    <xdr:to>
      <xdr:col>41</xdr:col>
      <xdr:colOff>50800</xdr:colOff>
      <xdr:row>39</xdr:row>
      <xdr:rowOff>88428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12276"/>
          <a:ext cx="889000" cy="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36975</xdr:rowOff>
    </xdr:from>
    <xdr:to>
      <xdr:col>55</xdr:col>
      <xdr:colOff>50800</xdr:colOff>
      <xdr:row>39</xdr:row>
      <xdr:rowOff>138575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123352</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38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37302</xdr:rowOff>
    </xdr:from>
    <xdr:to>
      <xdr:col>50</xdr:col>
      <xdr:colOff>165100</xdr:colOff>
      <xdr:row>39</xdr:row>
      <xdr:rowOff>138902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130029</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37302</xdr:rowOff>
    </xdr:from>
    <xdr:to>
      <xdr:col>46</xdr:col>
      <xdr:colOff>38100</xdr:colOff>
      <xdr:row>39</xdr:row>
      <xdr:rowOff>138902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130029</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146376</xdr:rowOff>
    </xdr:from>
    <xdr:to>
      <xdr:col>41</xdr:col>
      <xdr:colOff>101600</xdr:colOff>
      <xdr:row>39</xdr:row>
      <xdr:rowOff>76526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67653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5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37628</xdr:rowOff>
    </xdr:from>
    <xdr:to>
      <xdr:col>36</xdr:col>
      <xdr:colOff>165100</xdr:colOff>
      <xdr:row>39</xdr:row>
      <xdr:rowOff>139228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130355</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37623</xdr:rowOff>
    </xdr:from>
    <xdr:to>
      <xdr:col>55</xdr:col>
      <xdr:colOff>0</xdr:colOff>
      <xdr:row>58</xdr:row>
      <xdr:rowOff>116223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81723"/>
          <a:ext cx="838200" cy="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21141</xdr:rowOff>
    </xdr:from>
    <xdr:to>
      <xdr:col>50</xdr:col>
      <xdr:colOff>114300</xdr:colOff>
      <xdr:row>58</xdr:row>
      <xdr:rowOff>37623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65241"/>
          <a:ext cx="889000" cy="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21141</xdr:rowOff>
    </xdr:from>
    <xdr:to>
      <xdr:col>45</xdr:col>
      <xdr:colOff>177800</xdr:colOff>
      <xdr:row>58</xdr:row>
      <xdr:rowOff>69169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65241"/>
          <a:ext cx="889000" cy="4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69169</xdr:rowOff>
    </xdr:from>
    <xdr:to>
      <xdr:col>41</xdr:col>
      <xdr:colOff>50800</xdr:colOff>
      <xdr:row>58</xdr:row>
      <xdr:rowOff>97249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13269"/>
          <a:ext cx="8890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65423</xdr:rowOff>
    </xdr:from>
    <xdr:to>
      <xdr:col>55</xdr:col>
      <xdr:colOff>50800</xdr:colOff>
      <xdr:row>58</xdr:row>
      <xdr:rowOff>167023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151800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158273</xdr:rowOff>
    </xdr:from>
    <xdr:to>
      <xdr:col>50</xdr:col>
      <xdr:colOff>165100</xdr:colOff>
      <xdr:row>58</xdr:row>
      <xdr:rowOff>88423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79550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141791</xdr:rowOff>
    </xdr:from>
    <xdr:to>
      <xdr:col>46</xdr:col>
      <xdr:colOff>38100</xdr:colOff>
      <xdr:row>58</xdr:row>
      <xdr:rowOff>71941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1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63068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0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18369</xdr:rowOff>
    </xdr:from>
    <xdr:to>
      <xdr:col>41</xdr:col>
      <xdr:colOff>101600</xdr:colOff>
      <xdr:row>58</xdr:row>
      <xdr:rowOff>119969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111096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5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46449</xdr:rowOff>
    </xdr:from>
    <xdr:to>
      <xdr:col>36</xdr:col>
      <xdr:colOff>165100</xdr:colOff>
      <xdr:row>58</xdr:row>
      <xdr:rowOff>148049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139176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117030</xdr:rowOff>
    </xdr:from>
    <xdr:to>
      <xdr:col>55</xdr:col>
      <xdr:colOff>0</xdr:colOff>
      <xdr:row>78</xdr:row>
      <xdr:rowOff>124978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90130"/>
          <a:ext cx="8382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42339</xdr:rowOff>
    </xdr:from>
    <xdr:to>
      <xdr:col>50</xdr:col>
      <xdr:colOff>114300</xdr:colOff>
      <xdr:row>78</xdr:row>
      <xdr:rowOff>124978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15439"/>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42339</xdr:rowOff>
    </xdr:from>
    <xdr:to>
      <xdr:col>45</xdr:col>
      <xdr:colOff>177800</xdr:colOff>
      <xdr:row>78</xdr:row>
      <xdr:rowOff>62533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15439"/>
          <a:ext cx="8890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62533</xdr:rowOff>
    </xdr:from>
    <xdr:to>
      <xdr:col>41</xdr:col>
      <xdr:colOff>50800</xdr:colOff>
      <xdr:row>78</xdr:row>
      <xdr:rowOff>170912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35633"/>
          <a:ext cx="889000" cy="10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66230</xdr:rowOff>
    </xdr:from>
    <xdr:to>
      <xdr:col>55</xdr:col>
      <xdr:colOff>50800</xdr:colOff>
      <xdr:row>78</xdr:row>
      <xdr:rowOff>167830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157433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74178</xdr:rowOff>
    </xdr:from>
    <xdr:to>
      <xdr:col>50</xdr:col>
      <xdr:colOff>165100</xdr:colOff>
      <xdr:row>79</xdr:row>
      <xdr:rowOff>4328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166905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4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162989</xdr:rowOff>
    </xdr:from>
    <xdr:to>
      <xdr:col>46</xdr:col>
      <xdr:colOff>38100</xdr:colOff>
      <xdr:row>78</xdr:row>
      <xdr:rowOff>93139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84266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5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11733</xdr:rowOff>
    </xdr:from>
    <xdr:to>
      <xdr:col>41</xdr:col>
      <xdr:colOff>101600</xdr:colOff>
      <xdr:row>78</xdr:row>
      <xdr:rowOff>113333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104460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7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120112</xdr:rowOff>
    </xdr:from>
    <xdr:to>
      <xdr:col>36</xdr:col>
      <xdr:colOff>165100</xdr:colOff>
      <xdr:row>79</xdr:row>
      <xdr:rowOff>50262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41389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8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140802</xdr:rowOff>
    </xdr:from>
    <xdr:to>
      <xdr:col>55</xdr:col>
      <xdr:colOff>0</xdr:colOff>
      <xdr:row>97</xdr:row>
      <xdr:rowOff>58167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00002"/>
          <a:ext cx="838200" cy="8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140802</xdr:rowOff>
    </xdr:from>
    <xdr:to>
      <xdr:col>50</xdr:col>
      <xdr:colOff>114300</xdr:colOff>
      <xdr:row>96</xdr:row>
      <xdr:rowOff>158724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00002"/>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158724</xdr:rowOff>
    </xdr:from>
    <xdr:to>
      <xdr:col>45</xdr:col>
      <xdr:colOff>177800</xdr:colOff>
      <xdr:row>97</xdr:row>
      <xdr:rowOff>40515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17924"/>
          <a:ext cx="889000" cy="5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21774</xdr:rowOff>
    </xdr:from>
    <xdr:to>
      <xdr:col>41</xdr:col>
      <xdr:colOff>50800</xdr:colOff>
      <xdr:row>97</xdr:row>
      <xdr:rowOff>40515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52424"/>
          <a:ext cx="889000" cy="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7367</xdr:rowOff>
    </xdr:from>
    <xdr:to>
      <xdr:col>55</xdr:col>
      <xdr:colOff>50800</xdr:colOff>
      <xdr:row>97</xdr:row>
      <xdr:rowOff>108967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157244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90002</xdr:rowOff>
    </xdr:from>
    <xdr:to>
      <xdr:col>50</xdr:col>
      <xdr:colOff>165100</xdr:colOff>
      <xdr:row>97</xdr:row>
      <xdr:rowOff>20152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4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36679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2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107924</xdr:rowOff>
    </xdr:from>
    <xdr:to>
      <xdr:col>46</xdr:col>
      <xdr:colOff>38100</xdr:colOff>
      <xdr:row>97</xdr:row>
      <xdr:rowOff>38074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6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54601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4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161165</xdr:rowOff>
    </xdr:from>
    <xdr:to>
      <xdr:col>41</xdr:col>
      <xdr:colOff>101600</xdr:colOff>
      <xdr:row>97</xdr:row>
      <xdr:rowOff>91315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2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82442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1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142424</xdr:rowOff>
    </xdr:from>
    <xdr:to>
      <xdr:col>36</xdr:col>
      <xdr:colOff>165100</xdr:colOff>
      <xdr:row>97</xdr:row>
      <xdr:rowOff>72574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89101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7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133896</xdr:rowOff>
    </xdr:from>
    <xdr:to>
      <xdr:col>85</xdr:col>
      <xdr:colOff>127000</xdr:colOff>
      <xdr:row>38</xdr:row>
      <xdr:rowOff>4204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77546"/>
          <a:ext cx="8382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167043</xdr:rowOff>
    </xdr:from>
    <xdr:to>
      <xdr:col>81</xdr:col>
      <xdr:colOff>50800</xdr:colOff>
      <xdr:row>38</xdr:row>
      <xdr:rowOff>4204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10693"/>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161620</xdr:rowOff>
    </xdr:from>
    <xdr:to>
      <xdr:col>76</xdr:col>
      <xdr:colOff>114300</xdr:colOff>
      <xdr:row>37</xdr:row>
      <xdr:rowOff>167043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05270"/>
          <a:ext cx="8890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161620</xdr:rowOff>
    </xdr:from>
    <xdr:to>
      <xdr:col>71</xdr:col>
      <xdr:colOff>177800</xdr:colOff>
      <xdr:row>38</xdr:row>
      <xdr:rowOff>18199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05270"/>
          <a:ext cx="889000" cy="2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83096</xdr:rowOff>
    </xdr:from>
    <xdr:to>
      <xdr:col>85</xdr:col>
      <xdr:colOff>177800</xdr:colOff>
      <xdr:row>38</xdr:row>
      <xdr:rowOff>13246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169473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4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124854</xdr:rowOff>
    </xdr:from>
    <xdr:to>
      <xdr:col>81</xdr:col>
      <xdr:colOff>101600</xdr:colOff>
      <xdr:row>38</xdr:row>
      <xdr:rowOff>55004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46131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116243</xdr:rowOff>
    </xdr:from>
    <xdr:to>
      <xdr:col>76</xdr:col>
      <xdr:colOff>165100</xdr:colOff>
      <xdr:row>38</xdr:row>
      <xdr:rowOff>46393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37520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110820</xdr:rowOff>
    </xdr:from>
    <xdr:to>
      <xdr:col>72</xdr:col>
      <xdr:colOff>38100</xdr:colOff>
      <xdr:row>38</xdr:row>
      <xdr:rowOff>40970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32097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138849</xdr:rowOff>
    </xdr:from>
    <xdr:to>
      <xdr:col>67</xdr:col>
      <xdr:colOff>101600</xdr:colOff>
      <xdr:row>38</xdr:row>
      <xdr:rowOff>68999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8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60126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7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94349</xdr:rowOff>
    </xdr:from>
    <xdr:to>
      <xdr:col>85</xdr:col>
      <xdr:colOff>127000</xdr:colOff>
      <xdr:row>58</xdr:row>
      <xdr:rowOff>112899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38449"/>
          <a:ext cx="838200" cy="1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94349</xdr:rowOff>
    </xdr:from>
    <xdr:to>
      <xdr:col>81</xdr:col>
      <xdr:colOff>50800</xdr:colOff>
      <xdr:row>58</xdr:row>
      <xdr:rowOff>132075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38449"/>
          <a:ext cx="889000" cy="3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76675</xdr:rowOff>
    </xdr:from>
    <xdr:to>
      <xdr:col>76</xdr:col>
      <xdr:colOff>114300</xdr:colOff>
      <xdr:row>58</xdr:row>
      <xdr:rowOff>132075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20775"/>
          <a:ext cx="889000" cy="5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76675</xdr:rowOff>
    </xdr:from>
    <xdr:to>
      <xdr:col>71</xdr:col>
      <xdr:colOff>177800</xdr:colOff>
      <xdr:row>58</xdr:row>
      <xdr:rowOff>95652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20775"/>
          <a:ext cx="889000" cy="1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62099</xdr:rowOff>
    </xdr:from>
    <xdr:to>
      <xdr:col>85</xdr:col>
      <xdr:colOff>177800</xdr:colOff>
      <xdr:row>58</xdr:row>
      <xdr:rowOff>163699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0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148476</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43549</xdr:rowOff>
    </xdr:from>
    <xdr:to>
      <xdr:col>81</xdr:col>
      <xdr:colOff>101600</xdr:colOff>
      <xdr:row>58</xdr:row>
      <xdr:rowOff>145149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8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136276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8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81275</xdr:rowOff>
    </xdr:from>
    <xdr:to>
      <xdr:col>76</xdr:col>
      <xdr:colOff>165100</xdr:colOff>
      <xdr:row>59</xdr:row>
      <xdr:rowOff>11425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2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2552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25875</xdr:rowOff>
    </xdr:from>
    <xdr:to>
      <xdr:col>72</xdr:col>
      <xdr:colOff>38100</xdr:colOff>
      <xdr:row>58</xdr:row>
      <xdr:rowOff>127475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118602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44852</xdr:rowOff>
    </xdr:from>
    <xdr:to>
      <xdr:col>67</xdr:col>
      <xdr:colOff>101600</xdr:colOff>
      <xdr:row>58</xdr:row>
      <xdr:rowOff>146452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8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137579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8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93751</xdr:rowOff>
    </xdr:from>
    <xdr:to>
      <xdr:col>85</xdr:col>
      <xdr:colOff>127000</xdr:colOff>
      <xdr:row>78</xdr:row>
      <xdr:rowOff>126212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66851"/>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72949</xdr:rowOff>
    </xdr:from>
    <xdr:to>
      <xdr:col>81</xdr:col>
      <xdr:colOff>50800</xdr:colOff>
      <xdr:row>78</xdr:row>
      <xdr:rowOff>93751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46049"/>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143655</xdr:rowOff>
    </xdr:from>
    <xdr:to>
      <xdr:col>76</xdr:col>
      <xdr:colOff>114300</xdr:colOff>
      <xdr:row>78</xdr:row>
      <xdr:rowOff>72949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002405"/>
          <a:ext cx="889000" cy="4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143655</xdr:rowOff>
    </xdr:from>
    <xdr:to>
      <xdr:col>71</xdr:col>
      <xdr:colOff>177800</xdr:colOff>
      <xdr:row>78</xdr:row>
      <xdr:rowOff>26726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002405"/>
          <a:ext cx="889000" cy="39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61634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75412</xdr:rowOff>
    </xdr:from>
    <xdr:to>
      <xdr:col>85</xdr:col>
      <xdr:colOff>177800</xdr:colOff>
      <xdr:row>79</xdr:row>
      <xdr:rowOff>5562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161789</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63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42951</xdr:rowOff>
    </xdr:from>
    <xdr:to>
      <xdr:col>81</xdr:col>
      <xdr:colOff>101600</xdr:colOff>
      <xdr:row>78</xdr:row>
      <xdr:rowOff>144551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135678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22149</xdr:rowOff>
    </xdr:from>
    <xdr:to>
      <xdr:col>76</xdr:col>
      <xdr:colOff>165100</xdr:colOff>
      <xdr:row>78</xdr:row>
      <xdr:rowOff>123749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114876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48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92855</xdr:rowOff>
    </xdr:from>
    <xdr:to>
      <xdr:col>72</xdr:col>
      <xdr:colOff>38100</xdr:colOff>
      <xdr:row>76</xdr:row>
      <xdr:rowOff>23005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9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39532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72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147376</xdr:rowOff>
    </xdr:from>
    <xdr:to>
      <xdr:col>67</xdr:col>
      <xdr:colOff>101600</xdr:colOff>
      <xdr:row>78</xdr:row>
      <xdr:rowOff>77526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68653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44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146272</xdr:rowOff>
    </xdr:from>
    <xdr:to>
      <xdr:col>85</xdr:col>
      <xdr:colOff>127000</xdr:colOff>
      <xdr:row>96</xdr:row>
      <xdr:rowOff>153524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05472"/>
          <a:ext cx="8382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153524</xdr:rowOff>
    </xdr:from>
    <xdr:to>
      <xdr:col>81</xdr:col>
      <xdr:colOff>50800</xdr:colOff>
      <xdr:row>96</xdr:row>
      <xdr:rowOff>154428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12724"/>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154428</xdr:rowOff>
    </xdr:from>
    <xdr:to>
      <xdr:col>76</xdr:col>
      <xdr:colOff>114300</xdr:colOff>
      <xdr:row>96</xdr:row>
      <xdr:rowOff>162961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13628"/>
          <a:ext cx="889000" cy="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158868</xdr:rowOff>
    </xdr:from>
    <xdr:to>
      <xdr:col>71</xdr:col>
      <xdr:colOff>177800</xdr:colOff>
      <xdr:row>96</xdr:row>
      <xdr:rowOff>162961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618068"/>
          <a:ext cx="889000" cy="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95472</xdr:rowOff>
    </xdr:from>
    <xdr:to>
      <xdr:col>85</xdr:col>
      <xdr:colOff>177800</xdr:colOff>
      <xdr:row>97</xdr:row>
      <xdr:rowOff>25622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73899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102724</xdr:rowOff>
    </xdr:from>
    <xdr:to>
      <xdr:col>81</xdr:col>
      <xdr:colOff>101600</xdr:colOff>
      <xdr:row>97</xdr:row>
      <xdr:rowOff>32874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24001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103628</xdr:rowOff>
    </xdr:from>
    <xdr:to>
      <xdr:col>76</xdr:col>
      <xdr:colOff>165100</xdr:colOff>
      <xdr:row>97</xdr:row>
      <xdr:rowOff>33778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6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24905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5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112161</xdr:rowOff>
    </xdr:from>
    <xdr:to>
      <xdr:col>72</xdr:col>
      <xdr:colOff>38100</xdr:colOff>
      <xdr:row>97</xdr:row>
      <xdr:rowOff>42311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33438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6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108068</xdr:rowOff>
    </xdr:from>
    <xdr:to>
      <xdr:col>67</xdr:col>
      <xdr:colOff>101600</xdr:colOff>
      <xdr:row>97</xdr:row>
      <xdr:rowOff>38218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6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29345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5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年度歳出決算額の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％を占める民生費については、住民一人当たり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179,510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15,854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円、類似団体比△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15,316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円）となっており、住民税非課税世帯等への臨時特別給付金（＋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百万円）や障害者自立支援給付費（＋</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百万円）などの増加が主な要因である。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次に、</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％を占める衛生費については前年度から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102,896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円増加しているが、これは佐々クリーンセンター基幹的設備改良事業（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+1,546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百万円）の増加が主な要因である。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％を占める総務費については、住民一人当たり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101,939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4,118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円、類似団体比△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39,436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円）となっており、財政基金積立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や減債基金積立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などの増加が主な要因である。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％を占める土木費については、住民一人当たり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55,333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19,426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円、類似団体比△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12,299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円）であり、下水道整備基金積立（△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百万円）や市瀬第</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団地外壁改修工事（△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百万円）などの減少が主な要因である。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また、教育費については前年度から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5,680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円減少しており、これは町民体育館屋根外壁改修工事（△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百万円）や口石小学校校舎屋上防水工事（△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百万円）などの減少が主な要因である。消防費については前年度から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3,288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円増加しており、これは第</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分団消防詰所新築事業（＋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百万円）の増加が主な要因である。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今後、公債費については庁舎建設事業や佐々クリーンセンター基幹的設備改良事業などの大型事業着手により増加していくことが見込まれる。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latin typeface="ＭＳ ゴシック" pitchFamily="49" charset="-128"/>
              <a:ea typeface="ＭＳ ゴシック" pitchFamily="49" charset="-128"/>
            </a:rPr>
            <a:t>財政調整基金残高は、今後の財政需要を鑑み、積み立てを前年度よりも増加</a:t>
          </a:r>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a:t>
          </a:r>
          <a:r>
            <a:rPr kumimoji="1" lang="en-US" altLang="ja-JP" sz="900">
              <a:solidFill>
                <a:sysClr val="windowText" lastClr="000000"/>
              </a:solidFill>
              <a:latin typeface="ＭＳ ゴシック" pitchFamily="49" charset="-128"/>
              <a:ea typeface="ＭＳ ゴシック" pitchFamily="49" charset="-128"/>
            </a:rPr>
            <a:t>79</a:t>
          </a:r>
          <a:r>
            <a:rPr kumimoji="1" lang="ja-JP" altLang="en-US" sz="900">
              <a:solidFill>
                <a:sysClr val="windowText" lastClr="000000"/>
              </a:solidFill>
              <a:latin typeface="ＭＳ ゴシック" pitchFamily="49" charset="-128"/>
              <a:ea typeface="ＭＳ ゴシック" pitchFamily="49" charset="-128"/>
            </a:rPr>
            <a:t>百万円</a:t>
          </a:r>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したことや取り崩しを実施しなかったことなどにより財政調整基金残高は増加している。</a:t>
          </a:r>
          <a:endParaRPr kumimoji="1" lang="en-US" altLang="ja-JP" sz="900">
            <a:solidFill>
              <a:sysClr val="windowText" lastClr="000000"/>
            </a:solidFill>
            <a:latin typeface="ＭＳ ゴシック" pitchFamily="49" charset="-128"/>
            <a:ea typeface="ＭＳ ゴシック" pitchFamily="49" charset="-128"/>
          </a:endParaRPr>
        </a:p>
        <a:p>
          <a:r>
            <a:rPr kumimoji="1" lang="ja-JP" altLang="en-US" sz="900">
              <a:solidFill>
                <a:sysClr val="windowText" lastClr="000000"/>
              </a:solidFill>
              <a:latin typeface="ＭＳ ゴシック" pitchFamily="49" charset="-128"/>
              <a:ea typeface="ＭＳ ゴシック" pitchFamily="49" charset="-128"/>
            </a:rPr>
            <a:t>普通交付税の増加により標準財政規模が前年度から</a:t>
          </a:r>
          <a:r>
            <a:rPr kumimoji="1" lang="en-US" altLang="ja-JP" sz="900">
              <a:solidFill>
                <a:sysClr val="windowText" lastClr="000000"/>
              </a:solidFill>
              <a:latin typeface="ＭＳ ゴシック" pitchFamily="49" charset="-128"/>
              <a:ea typeface="ＭＳ ゴシック" pitchFamily="49" charset="-128"/>
            </a:rPr>
            <a:t>27</a:t>
          </a:r>
          <a:r>
            <a:rPr kumimoji="1" lang="ja-JP" altLang="en-US" sz="900">
              <a:solidFill>
                <a:sysClr val="windowText" lastClr="000000"/>
              </a:solidFill>
              <a:latin typeface="ＭＳ ゴシック" pitchFamily="49" charset="-128"/>
              <a:ea typeface="ＭＳ ゴシック" pitchFamily="49" charset="-128"/>
            </a:rPr>
            <a:t>百万円増加しているものの、財政調整基金残高の増加も大きく、財政調整基金残高の割合は</a:t>
          </a:r>
          <a:r>
            <a:rPr kumimoji="1" lang="en-US" altLang="ja-JP" sz="900">
              <a:solidFill>
                <a:sysClr val="windowText" lastClr="000000"/>
              </a:solidFill>
              <a:latin typeface="ＭＳ ゴシック" pitchFamily="49" charset="-128"/>
              <a:ea typeface="ＭＳ ゴシック" pitchFamily="49" charset="-128"/>
            </a:rPr>
            <a:t>8.15</a:t>
          </a:r>
          <a:r>
            <a:rPr kumimoji="1" lang="ja-JP" altLang="en-US" sz="900">
              <a:solidFill>
                <a:sysClr val="windowText" lastClr="000000"/>
              </a:solidFill>
              <a:latin typeface="ＭＳ ゴシック" pitchFamily="49" charset="-128"/>
              <a:ea typeface="ＭＳ ゴシック" pitchFamily="49" charset="-128"/>
            </a:rPr>
            <a:t>ポイント増加している。実質収支額の割合は</a:t>
          </a:r>
          <a:r>
            <a:rPr kumimoji="1" lang="en-US" altLang="ja-JP" sz="900">
              <a:solidFill>
                <a:sysClr val="windowText" lastClr="000000"/>
              </a:solidFill>
              <a:latin typeface="ＭＳ ゴシック" pitchFamily="49" charset="-128"/>
              <a:ea typeface="ＭＳ ゴシック" pitchFamily="49" charset="-128"/>
            </a:rPr>
            <a:t>0.58</a:t>
          </a:r>
          <a:r>
            <a:rPr kumimoji="1" lang="ja-JP" altLang="en-US" sz="900">
              <a:solidFill>
                <a:sysClr val="windowText" lastClr="000000"/>
              </a:solidFill>
              <a:latin typeface="ＭＳ ゴシック" pitchFamily="49" charset="-128"/>
              <a:ea typeface="ＭＳ ゴシック" pitchFamily="49" charset="-128"/>
            </a:rPr>
            <a:t>ポイント減少しており、これは庁舎建設事業、佐々クリーンセンター基幹的設備改良事業などの翌年度に繰り越すべき財源の増加が主な要因で、実質単年度収支比率についても財政調整基金残高の増と単年度収支の減により</a:t>
          </a:r>
          <a:r>
            <a:rPr kumimoji="1" lang="en-US" altLang="ja-JP" sz="900">
              <a:solidFill>
                <a:sysClr val="windowText" lastClr="000000"/>
              </a:solidFill>
              <a:latin typeface="ＭＳ ゴシック" pitchFamily="49" charset="-128"/>
              <a:ea typeface="ＭＳ ゴシック" pitchFamily="49" charset="-128"/>
            </a:rPr>
            <a:t>4.88</a:t>
          </a:r>
          <a:r>
            <a:rPr kumimoji="1" lang="ja-JP" altLang="en-US" sz="900">
              <a:solidFill>
                <a:sysClr val="windowText" lastClr="000000"/>
              </a:solidFill>
              <a:latin typeface="ＭＳ ゴシック" pitchFamily="49" charset="-128"/>
              <a:ea typeface="ＭＳ ゴシック" pitchFamily="49" charset="-128"/>
            </a:rPr>
            <a:t>ポイント増加している。</a:t>
          </a:r>
        </a:p>
        <a:p>
          <a:r>
            <a:rPr kumimoji="1" lang="ja-JP" altLang="en-US" sz="900">
              <a:solidFill>
                <a:sysClr val="windowText" lastClr="000000"/>
              </a:solidFill>
              <a:latin typeface="ＭＳ ゴシック" pitchFamily="49" charset="-128"/>
              <a:ea typeface="ＭＳ ゴシック" pitchFamily="49" charset="-128"/>
            </a:rPr>
            <a:t>財政調整基金残高は、前年度比</a:t>
          </a:r>
          <a:r>
            <a:rPr kumimoji="1" lang="en-US" altLang="ja-JP" sz="900">
              <a:solidFill>
                <a:sysClr val="windowText" lastClr="000000"/>
              </a:solidFill>
              <a:latin typeface="ＭＳ ゴシック" pitchFamily="49" charset="-128"/>
              <a:ea typeface="ＭＳ ゴシック" pitchFamily="49" charset="-128"/>
            </a:rPr>
            <a:t>+322</a:t>
          </a:r>
          <a:r>
            <a:rPr kumimoji="1" lang="ja-JP" altLang="en-US" sz="900">
              <a:solidFill>
                <a:sysClr val="windowText" lastClr="000000"/>
              </a:solidFill>
              <a:latin typeface="ＭＳ ゴシック" pitchFamily="49" charset="-128"/>
              <a:ea typeface="ＭＳ ゴシック" pitchFamily="49" charset="-128"/>
            </a:rPr>
            <a:t>百万円の</a:t>
          </a:r>
          <a:r>
            <a:rPr kumimoji="1" lang="en-US" altLang="ja-JP" sz="900">
              <a:solidFill>
                <a:sysClr val="windowText" lastClr="000000"/>
              </a:solidFill>
              <a:latin typeface="ＭＳ ゴシック" pitchFamily="49" charset="-128"/>
              <a:ea typeface="ＭＳ ゴシック" pitchFamily="49" charset="-128"/>
            </a:rPr>
            <a:t>1,312</a:t>
          </a:r>
          <a:r>
            <a:rPr kumimoji="1" lang="ja-JP" altLang="en-US" sz="900">
              <a:solidFill>
                <a:sysClr val="windowText" lastClr="000000"/>
              </a:solidFill>
              <a:latin typeface="ＭＳ ゴシック" pitchFamily="49" charset="-128"/>
              <a:ea typeface="ＭＳ ゴシック" pitchFamily="49" charset="-128"/>
            </a:rPr>
            <a:t>百万円となっている。</a:t>
          </a:r>
        </a:p>
        <a:p>
          <a:r>
            <a:rPr kumimoji="1" lang="ja-JP" altLang="en-US" sz="900">
              <a:solidFill>
                <a:sysClr val="windowText" lastClr="000000"/>
              </a:solidFill>
              <a:latin typeface="ＭＳ ゴシック" pitchFamily="49" charset="-128"/>
              <a:ea typeface="ＭＳ ゴシック" pitchFamily="49" charset="-128"/>
            </a:rPr>
            <a:t>実質収支額は、前年度比△</a:t>
          </a:r>
          <a:r>
            <a:rPr kumimoji="1" lang="en-US" altLang="ja-JP" sz="900">
              <a:solidFill>
                <a:sysClr val="windowText" lastClr="000000"/>
              </a:solidFill>
              <a:latin typeface="ＭＳ ゴシック" pitchFamily="49" charset="-128"/>
              <a:ea typeface="ＭＳ ゴシック" pitchFamily="49" charset="-128"/>
            </a:rPr>
            <a:t>20</a:t>
          </a:r>
          <a:r>
            <a:rPr kumimoji="1" lang="ja-JP" altLang="en-US" sz="900">
              <a:solidFill>
                <a:sysClr val="windowText" lastClr="000000"/>
              </a:solidFill>
              <a:latin typeface="ＭＳ ゴシック" pitchFamily="49" charset="-128"/>
              <a:ea typeface="ＭＳ ゴシック" pitchFamily="49" charset="-128"/>
            </a:rPr>
            <a:t>百万円の</a:t>
          </a:r>
          <a:r>
            <a:rPr kumimoji="1" lang="en-US" altLang="ja-JP" sz="900">
              <a:solidFill>
                <a:sysClr val="windowText" lastClr="000000"/>
              </a:solidFill>
              <a:latin typeface="ＭＳ ゴシック" pitchFamily="49" charset="-128"/>
              <a:ea typeface="ＭＳ ゴシック" pitchFamily="49" charset="-128"/>
            </a:rPr>
            <a:t>312</a:t>
          </a:r>
          <a:r>
            <a:rPr kumimoji="1" lang="ja-JP" altLang="en-US" sz="900">
              <a:solidFill>
                <a:sysClr val="windowText" lastClr="000000"/>
              </a:solidFill>
              <a:latin typeface="ＭＳ ゴシック" pitchFamily="49" charset="-128"/>
              <a:ea typeface="ＭＳ ゴシック" pitchFamily="49" charset="-128"/>
            </a:rPr>
            <a:t>百万円となっている。</a:t>
          </a:r>
        </a:p>
        <a:p>
          <a:r>
            <a:rPr kumimoji="1" lang="ja-JP" altLang="en-US" sz="900">
              <a:solidFill>
                <a:sysClr val="windowText" lastClr="000000"/>
              </a:solidFill>
              <a:latin typeface="ＭＳ ゴシック" pitchFamily="49" charset="-128"/>
              <a:ea typeface="ＭＳ ゴシック" pitchFamily="49" charset="-128"/>
            </a:rPr>
            <a:t>実質単年度収支は、前年度比＋</a:t>
          </a:r>
          <a:r>
            <a:rPr kumimoji="1" lang="en-US" altLang="ja-JP" sz="900">
              <a:solidFill>
                <a:sysClr val="windowText" lastClr="000000"/>
              </a:solidFill>
              <a:latin typeface="ＭＳ ゴシック" pitchFamily="49" charset="-128"/>
              <a:ea typeface="ＭＳ ゴシック" pitchFamily="49" charset="-128"/>
            </a:rPr>
            <a:t>189</a:t>
          </a:r>
          <a:r>
            <a:rPr kumimoji="1" lang="ja-JP" altLang="en-US" sz="900">
              <a:solidFill>
                <a:sysClr val="windowText" lastClr="000000"/>
              </a:solidFill>
              <a:latin typeface="ＭＳ ゴシック" pitchFamily="49" charset="-128"/>
              <a:ea typeface="ＭＳ ゴシック" pitchFamily="49" charset="-128"/>
            </a:rPr>
            <a:t>百万円の</a:t>
          </a:r>
          <a:r>
            <a:rPr kumimoji="1" lang="en-US" altLang="ja-JP" sz="900">
              <a:solidFill>
                <a:sysClr val="windowText" lastClr="000000"/>
              </a:solidFill>
              <a:latin typeface="ＭＳ ゴシック" pitchFamily="49" charset="-128"/>
              <a:ea typeface="ＭＳ ゴシック" pitchFamily="49" charset="-128"/>
            </a:rPr>
            <a:t>302</a:t>
          </a:r>
          <a:r>
            <a:rPr kumimoji="1" lang="ja-JP" altLang="en-US" sz="900">
              <a:solidFill>
                <a:sysClr val="windowText" lastClr="000000"/>
              </a:solidFill>
              <a:latin typeface="ＭＳ ゴシック" pitchFamily="49" charset="-128"/>
              <a:ea typeface="ＭＳ ゴシック" pitchFamily="49" charset="-128"/>
            </a:rPr>
            <a:t>百万円となっている。</a:t>
          </a:r>
          <a:endParaRPr kumimoji="1" lang="en-US" altLang="ja-JP" sz="900">
            <a:solidFill>
              <a:sysClr val="windowText" lastClr="00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ＭＳ ゴシック" pitchFamily="49" charset="-128"/>
              <a:ea typeface="ＭＳ ゴシック" pitchFamily="49" charset="-128"/>
            </a:rPr>
            <a:t>・一般会計については、歳入歳出総額はともに増加したものの、大型事業の翌年度に繰り越すべき財源も増加し、実質収支は前年度から</a:t>
          </a:r>
          <a:r>
            <a:rPr kumimoji="1" lang="en-US" altLang="ja-JP" sz="1600">
              <a:solidFill>
                <a:sysClr val="windowText" lastClr="000000"/>
              </a:solidFill>
              <a:latin typeface="ＭＳ ゴシック" pitchFamily="49" charset="-128"/>
              <a:ea typeface="ＭＳ ゴシック" pitchFamily="49" charset="-128"/>
            </a:rPr>
            <a:t>20</a:t>
          </a:r>
          <a:r>
            <a:rPr kumimoji="1" lang="ja-JP" altLang="en-US" sz="1600">
              <a:solidFill>
                <a:sysClr val="windowText" lastClr="000000"/>
              </a:solidFill>
              <a:latin typeface="ＭＳ ゴシック" pitchFamily="49" charset="-128"/>
              <a:ea typeface="ＭＳ ゴシック" pitchFamily="49" charset="-128"/>
            </a:rPr>
            <a:t>百万円減少したことで、前年度比△</a:t>
          </a:r>
          <a:r>
            <a:rPr kumimoji="1" lang="en-US" altLang="ja-JP" sz="1600">
              <a:solidFill>
                <a:sysClr val="windowText" lastClr="000000"/>
              </a:solidFill>
              <a:latin typeface="ＭＳ ゴシック" pitchFamily="49" charset="-128"/>
              <a:ea typeface="ＭＳ ゴシック" pitchFamily="49" charset="-128"/>
            </a:rPr>
            <a:t>0.58</a:t>
          </a:r>
          <a:r>
            <a:rPr kumimoji="1" lang="ja-JP" altLang="en-US" sz="1600">
              <a:solidFill>
                <a:sysClr val="windowText" lastClr="000000"/>
              </a:solidFill>
              <a:latin typeface="ＭＳ ゴシック" pitchFamily="49" charset="-128"/>
              <a:ea typeface="ＭＳ ゴシック" pitchFamily="49" charset="-128"/>
            </a:rPr>
            <a:t>ポイントとなっている。</a:t>
          </a:r>
        </a:p>
        <a:p>
          <a:r>
            <a:rPr kumimoji="1" lang="ja-JP" altLang="en-US" sz="1600">
              <a:solidFill>
                <a:sysClr val="windowText" lastClr="000000"/>
              </a:solidFill>
              <a:latin typeface="ＭＳ ゴシック" pitchFamily="49" charset="-128"/>
              <a:ea typeface="ＭＳ ゴシック" pitchFamily="49" charset="-128"/>
            </a:rPr>
            <a:t>・国民健康保険特別会計については、被保険者数の減少による保険税の減少や特別交付金の減少などにより、実質収支は前年度から</a:t>
          </a:r>
          <a:r>
            <a:rPr kumimoji="1" lang="en-US" altLang="ja-JP" sz="1600">
              <a:solidFill>
                <a:sysClr val="windowText" lastClr="000000"/>
              </a:solidFill>
              <a:latin typeface="ＭＳ ゴシック" pitchFamily="49" charset="-128"/>
              <a:ea typeface="ＭＳ ゴシック" pitchFamily="49" charset="-128"/>
            </a:rPr>
            <a:t>10</a:t>
          </a:r>
          <a:r>
            <a:rPr kumimoji="1" lang="ja-JP" altLang="en-US" sz="1600">
              <a:solidFill>
                <a:sysClr val="windowText" lastClr="000000"/>
              </a:solidFill>
              <a:latin typeface="ＭＳ ゴシック" pitchFamily="49" charset="-128"/>
              <a:ea typeface="ＭＳ ゴシック" pitchFamily="49" charset="-128"/>
            </a:rPr>
            <a:t>百万円減少したことで、前年度比△</a:t>
          </a:r>
          <a:r>
            <a:rPr kumimoji="1" lang="en-US" altLang="ja-JP" sz="1600">
              <a:solidFill>
                <a:sysClr val="windowText" lastClr="000000"/>
              </a:solidFill>
              <a:latin typeface="ＭＳ ゴシック" pitchFamily="49" charset="-128"/>
              <a:ea typeface="ＭＳ ゴシック" pitchFamily="49" charset="-128"/>
            </a:rPr>
            <a:t>0.26</a:t>
          </a:r>
          <a:r>
            <a:rPr kumimoji="1" lang="ja-JP" altLang="en-US" sz="1600">
              <a:solidFill>
                <a:sysClr val="windowText" lastClr="000000"/>
              </a:solidFill>
              <a:latin typeface="ＭＳ ゴシック" pitchFamily="49" charset="-128"/>
              <a:ea typeface="ＭＳ ゴシック" pitchFamily="49" charset="-128"/>
            </a:rPr>
            <a:t>ポイントとなっている。</a:t>
          </a:r>
        </a:p>
        <a:p>
          <a:r>
            <a:rPr kumimoji="1" lang="ja-JP" altLang="en-US" sz="1600">
              <a:solidFill>
                <a:sysClr val="windowText" lastClr="000000"/>
              </a:solidFill>
              <a:latin typeface="ＭＳ ゴシック" pitchFamily="49" charset="-128"/>
              <a:ea typeface="ＭＳ ゴシック" pitchFamily="49" charset="-128"/>
            </a:rPr>
            <a:t>・水道事業会計については、流動負債の未払金が増加したことで資金剰余額は前年度から</a:t>
          </a:r>
          <a:r>
            <a:rPr kumimoji="1" lang="en-US" altLang="ja-JP" sz="1600">
              <a:solidFill>
                <a:sysClr val="windowText" lastClr="000000"/>
              </a:solidFill>
              <a:latin typeface="ＭＳ ゴシック" pitchFamily="49" charset="-128"/>
              <a:ea typeface="ＭＳ ゴシック" pitchFamily="49" charset="-128"/>
            </a:rPr>
            <a:t>1</a:t>
          </a:r>
          <a:r>
            <a:rPr kumimoji="1" lang="ja-JP" altLang="en-US" sz="1600">
              <a:solidFill>
                <a:sysClr val="windowText" lastClr="000000"/>
              </a:solidFill>
              <a:latin typeface="ＭＳ ゴシック" pitchFamily="49" charset="-128"/>
              <a:ea typeface="ＭＳ ゴシック" pitchFamily="49" charset="-128"/>
            </a:rPr>
            <a:t>百万円減少しており、前年度比△</a:t>
          </a:r>
          <a:r>
            <a:rPr kumimoji="1" lang="en-US" altLang="ja-JP" sz="1600">
              <a:solidFill>
                <a:sysClr val="windowText" lastClr="000000"/>
              </a:solidFill>
              <a:latin typeface="ＭＳ ゴシック" pitchFamily="49" charset="-128"/>
              <a:ea typeface="ＭＳ ゴシック" pitchFamily="49" charset="-128"/>
            </a:rPr>
            <a:t>0.20</a:t>
          </a:r>
          <a:r>
            <a:rPr kumimoji="1" lang="ja-JP" altLang="en-US" sz="1600">
              <a:solidFill>
                <a:sysClr val="windowText" lastClr="000000"/>
              </a:solidFill>
              <a:latin typeface="ＭＳ ゴシック" pitchFamily="49" charset="-128"/>
              <a:ea typeface="ＭＳ ゴシック" pitchFamily="49" charset="-128"/>
            </a:rPr>
            <a:t>ポイントとなっている。</a:t>
          </a:r>
        </a:p>
        <a:p>
          <a:r>
            <a:rPr kumimoji="1" lang="ja-JP" altLang="en-US" sz="1600">
              <a:solidFill>
                <a:sysClr val="windowText" lastClr="000000"/>
              </a:solidFill>
              <a:latin typeface="ＭＳ ゴシック" pitchFamily="49" charset="-128"/>
              <a:ea typeface="ＭＳ ゴシック" pitchFamily="49" charset="-128"/>
            </a:rPr>
            <a:t>・公共下水道事業会計については、流動負債の未払金が増加したことで資金剰余額は前年度から</a:t>
          </a:r>
          <a:r>
            <a:rPr kumimoji="1" lang="en-US" altLang="ja-JP" sz="1600">
              <a:solidFill>
                <a:sysClr val="windowText" lastClr="000000"/>
              </a:solidFill>
              <a:latin typeface="ＭＳ ゴシック" pitchFamily="49" charset="-128"/>
              <a:ea typeface="ＭＳ ゴシック" pitchFamily="49" charset="-128"/>
            </a:rPr>
            <a:t>1</a:t>
          </a:r>
          <a:r>
            <a:rPr kumimoji="1" lang="ja-JP" altLang="en-US" sz="1600">
              <a:solidFill>
                <a:sysClr val="windowText" lastClr="000000"/>
              </a:solidFill>
              <a:latin typeface="ＭＳ ゴシック" pitchFamily="49" charset="-128"/>
              <a:ea typeface="ＭＳ ゴシック" pitchFamily="49" charset="-128"/>
            </a:rPr>
            <a:t>百万円減少しており、前年度比△</a:t>
          </a:r>
          <a:r>
            <a:rPr kumimoji="1" lang="en-US" altLang="ja-JP" sz="1600">
              <a:solidFill>
                <a:sysClr val="windowText" lastClr="000000"/>
              </a:solidFill>
              <a:latin typeface="ＭＳ ゴシック" pitchFamily="49" charset="-128"/>
              <a:ea typeface="ＭＳ ゴシック" pitchFamily="49" charset="-128"/>
            </a:rPr>
            <a:t>0.04</a:t>
          </a:r>
          <a:r>
            <a:rPr kumimoji="1" lang="ja-JP" altLang="en-US" sz="1600">
              <a:solidFill>
                <a:sysClr val="windowText" lastClr="000000"/>
              </a:solidFill>
              <a:latin typeface="ＭＳ ゴシック" pitchFamily="49" charset="-128"/>
              <a:ea typeface="ＭＳ ゴシック" pitchFamily="49" charset="-128"/>
            </a:rPr>
            <a:t>ポイントとなっている。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election activeCell="BN3" sqref="BN3:BU3"/>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9475366</v>
      </c>
      <c r="BO4" s="358"/>
      <c r="BP4" s="358"/>
      <c r="BQ4" s="358"/>
      <c r="BR4" s="358"/>
      <c r="BS4" s="358"/>
      <c r="BT4" s="358"/>
      <c r="BU4" s="359"/>
      <c r="BV4" s="357">
        <v>8022614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8.1</v>
      </c>
      <c r="CU4" s="364"/>
      <c r="CV4" s="364"/>
      <c r="CW4" s="364"/>
      <c r="CX4" s="364"/>
      <c r="CY4" s="364"/>
      <c r="CZ4" s="364"/>
      <c r="DA4" s="365"/>
      <c r="DB4" s="363">
        <v>8.6999999999999993</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8777334</v>
      </c>
      <c r="BO5" s="395"/>
      <c r="BP5" s="395"/>
      <c r="BQ5" s="395"/>
      <c r="BR5" s="395"/>
      <c r="BS5" s="395"/>
      <c r="BT5" s="395"/>
      <c r="BU5" s="396"/>
      <c r="BV5" s="394">
        <v>7548355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v>
      </c>
      <c r="CU5" s="392"/>
      <c r="CV5" s="392"/>
      <c r="CW5" s="392"/>
      <c r="CX5" s="392"/>
      <c r="CY5" s="392"/>
      <c r="CZ5" s="392"/>
      <c r="DA5" s="393"/>
      <c r="DB5" s="391">
        <v>90.2</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698032</v>
      </c>
      <c r="BO6" s="395"/>
      <c r="BP6" s="395"/>
      <c r="BQ6" s="395"/>
      <c r="BR6" s="395"/>
      <c r="BS6" s="395"/>
      <c r="BT6" s="395"/>
      <c r="BU6" s="396"/>
      <c r="BV6" s="394">
        <v>474259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91.8</v>
      </c>
      <c r="CU6" s="432"/>
      <c r="CV6" s="432"/>
      <c r="CW6" s="432"/>
      <c r="CX6" s="432"/>
      <c r="CY6" s="432"/>
      <c r="CZ6" s="432"/>
      <c r="DA6" s="433"/>
      <c r="DB6" s="431">
        <v>91.8</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386051</v>
      </c>
      <c r="BO7" s="395"/>
      <c r="BP7" s="395"/>
      <c r="BQ7" s="395"/>
      <c r="BR7" s="395"/>
      <c r="BS7" s="395"/>
      <c r="BT7" s="395"/>
      <c r="BU7" s="396"/>
      <c r="BV7" s="394">
        <v>142244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3860003</v>
      </c>
      <c r="CU7" s="395"/>
      <c r="CV7" s="395"/>
      <c r="CW7" s="395"/>
      <c r="CX7" s="395"/>
      <c r="CY7" s="395"/>
      <c r="CZ7" s="395"/>
      <c r="DA7" s="396"/>
      <c r="DB7" s="394">
        <v>3832577</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311981</v>
      </c>
      <c r="BO8" s="395"/>
      <c r="BP8" s="395"/>
      <c r="BQ8" s="395"/>
      <c r="BR8" s="395"/>
      <c r="BS8" s="395"/>
      <c r="BT8" s="395"/>
      <c r="BU8" s="396"/>
      <c r="BV8" s="394">
        <v>332015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0.48</v>
      </c>
      <c r="CU8" s="435"/>
      <c r="CV8" s="435"/>
      <c r="CW8" s="435"/>
      <c r="CX8" s="435"/>
      <c r="CY8" s="435"/>
      <c r="CZ8" s="435"/>
      <c r="DA8" s="436"/>
      <c r="DB8" s="434">
        <v>0.54</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13912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-20034</v>
      </c>
      <c r="BO9" s="395"/>
      <c r="BP9" s="395"/>
      <c r="BQ9" s="395"/>
      <c r="BR9" s="395"/>
      <c r="BS9" s="395"/>
      <c r="BT9" s="395"/>
      <c r="BU9" s="396"/>
      <c r="BV9" s="394">
        <v>-7766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9.6</v>
      </c>
      <c r="CU9" s="392"/>
      <c r="CV9" s="392"/>
      <c r="CW9" s="392"/>
      <c r="CX9" s="392"/>
      <c r="CY9" s="392"/>
      <c r="CZ9" s="392"/>
      <c r="DA9" s="393"/>
      <c r="DB9" s="391">
        <v>10.199999999999999</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13626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321718</v>
      </c>
      <c r="BO10" s="395"/>
      <c r="BP10" s="395"/>
      <c r="BQ10" s="395"/>
      <c r="BR10" s="395"/>
      <c r="BS10" s="395"/>
      <c r="BT10" s="395"/>
      <c r="BU10" s="396"/>
      <c r="BV10" s="394">
        <v>247379</v>
      </c>
      <c r="BW10" s="395"/>
      <c r="BX10" s="395"/>
      <c r="BY10" s="395"/>
      <c r="BZ10" s="395"/>
      <c r="CA10" s="395"/>
      <c r="CB10" s="395"/>
      <c r="CC10" s="396"/>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75"/>
      <c r="B12" s="454" t="s">
        <v>122</v>
      </c>
      <c r="C12" s="455"/>
      <c r="D12" s="455"/>
      <c r="E12" s="455"/>
      <c r="F12" s="455"/>
      <c r="G12" s="455"/>
      <c r="H12" s="455"/>
      <c r="I12" s="455"/>
      <c r="J12" s="455"/>
      <c r="K12" s="456"/>
      <c r="L12" s="463" t="s">
        <v>123</v>
      </c>
      <c r="M12" s="464"/>
      <c r="N12" s="464"/>
      <c r="O12" s="464"/>
      <c r="P12" s="464"/>
      <c r="Q12" s="465"/>
      <c r="R12" s="466">
        <v>13988</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126924</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129</v>
      </c>
      <c r="N13" s="486"/>
      <c r="O13" s="486"/>
      <c r="P13" s="486"/>
      <c r="Q13" s="487"/>
      <c r="R13" s="478">
        <v>13908</v>
      </c>
      <c r="S13" s="479"/>
      <c r="T13" s="479"/>
      <c r="U13" s="479"/>
      <c r="V13" s="480"/>
      <c r="W13" s="410" t="s">
        <v>130</v>
      </c>
      <c r="X13" s="411"/>
      <c r="Y13" s="411"/>
      <c r="Z13" s="411"/>
      <c r="AA13" s="411"/>
      <c r="AB13" s="401"/>
      <c r="AC13" s="445">
        <v>316</v>
      </c>
      <c r="AD13" s="446"/>
      <c r="AE13" s="446"/>
      <c r="AF13" s="446"/>
      <c r="AG13" s="488"/>
      <c r="AH13" s="445">
        <v>350</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301684</v>
      </c>
      <c r="BO13" s="395"/>
      <c r="BP13" s="395"/>
      <c r="BQ13" s="395"/>
      <c r="BR13" s="395"/>
      <c r="BS13" s="395"/>
      <c r="BT13" s="395"/>
      <c r="BU13" s="396"/>
      <c r="BV13" s="394">
        <v>112689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8.8000000000000007</v>
      </c>
      <c r="CU13" s="392"/>
      <c r="CV13" s="392"/>
      <c r="CW13" s="392"/>
      <c r="CX13" s="392"/>
      <c r="CY13" s="392"/>
      <c r="CZ13" s="392"/>
      <c r="DA13" s="393"/>
      <c r="DB13" s="391">
        <v>8.6</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14103</v>
      </c>
      <c r="S14" s="479"/>
      <c r="T14" s="479"/>
      <c r="U14" s="479"/>
      <c r="V14" s="480"/>
      <c r="W14" s="384"/>
      <c r="X14" s="385"/>
      <c r="Y14" s="385"/>
      <c r="Z14" s="385"/>
      <c r="AA14" s="385"/>
      <c r="AB14" s="374"/>
      <c r="AC14" s="481">
        <v>4.7</v>
      </c>
      <c r="AD14" s="482"/>
      <c r="AE14" s="482"/>
      <c r="AF14" s="482"/>
      <c r="AG14" s="483"/>
      <c r="AH14" s="481">
        <v>5.4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129</v>
      </c>
      <c r="N15" s="486"/>
      <c r="O15" s="486"/>
      <c r="P15" s="486"/>
      <c r="Q15" s="487"/>
      <c r="R15" s="478">
        <v>14041</v>
      </c>
      <c r="S15" s="479"/>
      <c r="T15" s="479"/>
      <c r="U15" s="479"/>
      <c r="V15" s="480"/>
      <c r="W15" s="410" t="s">
        <v>137</v>
      </c>
      <c r="X15" s="411"/>
      <c r="Y15" s="411"/>
      <c r="Z15" s="411"/>
      <c r="AA15" s="411"/>
      <c r="AB15" s="401"/>
      <c r="AC15" s="445">
        <v>1760</v>
      </c>
      <c r="AD15" s="446"/>
      <c r="AE15" s="446"/>
      <c r="AF15" s="446"/>
      <c r="AG15" s="488"/>
      <c r="AH15" s="445">
        <v>1614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1608298</v>
      </c>
      <c r="BO15" s="358"/>
      <c r="BP15" s="358"/>
      <c r="BQ15" s="358"/>
      <c r="BR15" s="358"/>
      <c r="BS15" s="358"/>
      <c r="BT15" s="358"/>
      <c r="BU15" s="359"/>
      <c r="BV15" s="357">
        <v>1667920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26.3</v>
      </c>
      <c r="AD16" s="482"/>
      <c r="AE16" s="482"/>
      <c r="AF16" s="482"/>
      <c r="AG16" s="483"/>
      <c r="AH16" s="481">
        <v>24.8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3425618</v>
      </c>
      <c r="BO16" s="395"/>
      <c r="BP16" s="395"/>
      <c r="BQ16" s="395"/>
      <c r="BR16" s="395"/>
      <c r="BS16" s="395"/>
      <c r="BT16" s="395"/>
      <c r="BU16" s="396"/>
      <c r="BV16" s="394">
        <v>3327139</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4626</v>
      </c>
      <c r="AD17" s="446"/>
      <c r="AE17" s="446"/>
      <c r="AF17" s="446"/>
      <c r="AG17" s="488"/>
      <c r="AH17" s="445">
        <v>4535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2009020</v>
      </c>
      <c r="BO17" s="395"/>
      <c r="BP17" s="395"/>
      <c r="BQ17" s="395"/>
      <c r="BR17" s="395"/>
      <c r="BS17" s="395"/>
      <c r="BT17" s="395"/>
      <c r="BU17" s="396"/>
      <c r="BV17" s="394">
        <v>2105247</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32.26</v>
      </c>
      <c r="M18" s="518"/>
      <c r="N18" s="518"/>
      <c r="O18" s="518"/>
      <c r="P18" s="518"/>
      <c r="Q18" s="518"/>
      <c r="R18" s="519"/>
      <c r="S18" s="519"/>
      <c r="T18" s="519"/>
      <c r="U18" s="519"/>
      <c r="V18" s="520"/>
      <c r="W18" s="412"/>
      <c r="X18" s="413"/>
      <c r="Y18" s="413"/>
      <c r="Z18" s="413"/>
      <c r="AA18" s="413"/>
      <c r="AB18" s="404"/>
      <c r="AC18" s="521">
        <v>69</v>
      </c>
      <c r="AD18" s="522"/>
      <c r="AE18" s="522"/>
      <c r="AF18" s="522"/>
      <c r="AG18" s="523"/>
      <c r="AH18" s="521">
        <v>69.8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3612920</v>
      </c>
      <c r="BO18" s="395"/>
      <c r="BP18" s="395"/>
      <c r="BQ18" s="395"/>
      <c r="BR18" s="395"/>
      <c r="BS18" s="395"/>
      <c r="BT18" s="395"/>
      <c r="BU18" s="396"/>
      <c r="BV18" s="394">
        <v>3500050</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431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5284955</v>
      </c>
      <c r="BO19" s="395"/>
      <c r="BP19" s="395"/>
      <c r="BQ19" s="395"/>
      <c r="BR19" s="395"/>
      <c r="BS19" s="395"/>
      <c r="BT19" s="395"/>
      <c r="BU19" s="396"/>
      <c r="BV19" s="394">
        <v>4900027</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5436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5601543</v>
      </c>
      <c r="BO22" s="358"/>
      <c r="BP22" s="358"/>
      <c r="BQ22" s="358"/>
      <c r="BR22" s="358"/>
      <c r="BS22" s="358"/>
      <c r="BT22" s="358"/>
      <c r="BU22" s="359"/>
      <c r="BV22" s="357">
        <v>4572722</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3999839</v>
      </c>
      <c r="BO23" s="395"/>
      <c r="BP23" s="395"/>
      <c r="BQ23" s="395"/>
      <c r="BR23" s="395"/>
      <c r="BS23" s="395"/>
      <c r="BT23" s="395"/>
      <c r="BU23" s="396"/>
      <c r="BV23" s="394">
        <v>3915193</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7500</v>
      </c>
      <c r="R24" s="446"/>
      <c r="S24" s="446"/>
      <c r="T24" s="446"/>
      <c r="U24" s="446"/>
      <c r="V24" s="488"/>
      <c r="W24" s="540"/>
      <c r="X24" s="541"/>
      <c r="Y24" s="542"/>
      <c r="Z24" s="444" t="s">
        <v>162</v>
      </c>
      <c r="AA24" s="424"/>
      <c r="AB24" s="424"/>
      <c r="AC24" s="424"/>
      <c r="AD24" s="424"/>
      <c r="AE24" s="424"/>
      <c r="AF24" s="424"/>
      <c r="AG24" s="425"/>
      <c r="AH24" s="445">
        <v>91</v>
      </c>
      <c r="AI24" s="446"/>
      <c r="AJ24" s="446"/>
      <c r="AK24" s="446"/>
      <c r="AL24" s="488"/>
      <c r="AM24" s="445">
        <v>269906</v>
      </c>
      <c r="AN24" s="446"/>
      <c r="AO24" s="446"/>
      <c r="AP24" s="446"/>
      <c r="AQ24" s="446"/>
      <c r="AR24" s="488"/>
      <c r="AS24" s="445">
        <v>2966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3785929</v>
      </c>
      <c r="BO24" s="395"/>
      <c r="BP24" s="395"/>
      <c r="BQ24" s="395"/>
      <c r="BR24" s="395"/>
      <c r="BS24" s="395"/>
      <c r="BT24" s="395"/>
      <c r="BU24" s="396"/>
      <c r="BV24" s="394">
        <v>2550828</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6050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406294</v>
      </c>
      <c r="BO25" s="358"/>
      <c r="BP25" s="358"/>
      <c r="BQ25" s="358"/>
      <c r="BR25" s="358"/>
      <c r="BS25" s="358"/>
      <c r="BT25" s="358"/>
      <c r="BU25" s="359"/>
      <c r="BV25" s="357">
        <v>390686</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5750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171</v>
      </c>
      <c r="F27" s="424"/>
      <c r="G27" s="424"/>
      <c r="H27" s="424"/>
      <c r="I27" s="424"/>
      <c r="J27" s="424"/>
      <c r="K27" s="425"/>
      <c r="L27" s="445">
        <v>1</v>
      </c>
      <c r="M27" s="446"/>
      <c r="N27" s="446"/>
      <c r="O27" s="446"/>
      <c r="P27" s="488"/>
      <c r="Q27" s="445">
        <v>3100</v>
      </c>
      <c r="R27" s="446"/>
      <c r="S27" s="446"/>
      <c r="T27" s="446"/>
      <c r="U27" s="446"/>
      <c r="V27" s="488"/>
      <c r="W27" s="540"/>
      <c r="X27" s="541"/>
      <c r="Y27" s="542"/>
      <c r="Z27" s="444" t="s">
        <v>172</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331983</v>
      </c>
      <c r="BO27" s="514"/>
      <c r="BP27" s="514"/>
      <c r="BQ27" s="514"/>
      <c r="BR27" s="514"/>
      <c r="BS27" s="514"/>
      <c r="BT27" s="514"/>
      <c r="BU27" s="515"/>
      <c r="BV27" s="513">
        <v>331730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174</v>
      </c>
      <c r="F28" s="424"/>
      <c r="G28" s="424"/>
      <c r="H28" s="424"/>
      <c r="I28" s="424"/>
      <c r="J28" s="424"/>
      <c r="K28" s="425"/>
      <c r="L28" s="445">
        <v>1</v>
      </c>
      <c r="M28" s="446"/>
      <c r="N28" s="446"/>
      <c r="O28" s="446"/>
      <c r="P28" s="488"/>
      <c r="Q28" s="445">
        <v>2490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1312037</v>
      </c>
      <c r="BO28" s="358"/>
      <c r="BP28" s="358"/>
      <c r="BQ28" s="358"/>
      <c r="BR28" s="358"/>
      <c r="BS28" s="358"/>
      <c r="BT28" s="358"/>
      <c r="BU28" s="359"/>
      <c r="BV28" s="357">
        <v>990319</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177</v>
      </c>
      <c r="F29" s="424"/>
      <c r="G29" s="424"/>
      <c r="H29" s="424"/>
      <c r="I29" s="424"/>
      <c r="J29" s="424"/>
      <c r="K29" s="425"/>
      <c r="L29" s="445">
        <v>8</v>
      </c>
      <c r="M29" s="446"/>
      <c r="N29" s="446"/>
      <c r="O29" s="446"/>
      <c r="P29" s="488"/>
      <c r="Q29" s="445">
        <v>2260</v>
      </c>
      <c r="R29" s="446"/>
      <c r="S29" s="446"/>
      <c r="T29" s="446"/>
      <c r="U29" s="446"/>
      <c r="V29" s="488"/>
      <c r="W29" s="543"/>
      <c r="X29" s="544"/>
      <c r="Y29" s="545"/>
      <c r="Z29" s="444" t="s">
        <v>178</v>
      </c>
      <c r="AA29" s="424"/>
      <c r="AB29" s="424"/>
      <c r="AC29" s="424"/>
      <c r="AD29" s="424"/>
      <c r="AE29" s="424"/>
      <c r="AF29" s="424"/>
      <c r="AG29" s="425"/>
      <c r="AH29" s="445">
        <v>91</v>
      </c>
      <c r="AI29" s="446"/>
      <c r="AJ29" s="446"/>
      <c r="AK29" s="446"/>
      <c r="AL29" s="488"/>
      <c r="AM29" s="445">
        <v>269906</v>
      </c>
      <c r="AN29" s="446"/>
      <c r="AO29" s="446"/>
      <c r="AP29" s="446"/>
      <c r="AQ29" s="446"/>
      <c r="AR29" s="488"/>
      <c r="AS29" s="445">
        <v>2966</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551697</v>
      </c>
      <c r="BO29" s="395"/>
      <c r="BP29" s="395"/>
      <c r="BQ29" s="395"/>
      <c r="BR29" s="395"/>
      <c r="BS29" s="395"/>
      <c r="BT29" s="395"/>
      <c r="BU29" s="396"/>
      <c r="BV29" s="394">
        <v>634590</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99.7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2865607</v>
      </c>
      <c r="BO30" s="514"/>
      <c r="BP30" s="514"/>
      <c r="BQ30" s="514"/>
      <c r="BR30" s="514"/>
      <c r="BS30" s="514"/>
      <c r="BT30" s="514"/>
      <c r="BU30" s="515"/>
      <c r="BV30" s="513">
        <v>3452544</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長崎県市町村総合事務組合（一般会計）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16</v>
      </c>
      <c r="CP34" s="584"/>
      <c r="CQ34" s="585" t="str">
        <f>IF('各会計、関係団体の財政状況及び健全化判断比率'!BS7="","",'各会計、関係団体の財政状況及び健全化判断比率'!BS7)</f>
        <v>長崎県林業公社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国民健康保険診療所特別会計</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IF('各会計、関係団体の財政状況及び健全化判断比率'!B33="","",'各会計、関係団体の財政状況及び健全化判断比率'!B33)</f>
        <v>公共下水道事業会計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長崎県市町村総合事務組合（市町村会館管理事業特別会計）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長崎県市町村総合事務組合（市町村会館馬町別館管理事業特別会計）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長崎県市町村総合事務組合（公平委員会特別会計）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長崎県市町村総合事務組合（行政不服審査会事業特別会計）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長崎県市町村総合事務組合（交通災害共済事業特別会計）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長崎県後期高齢者医療広域連合（普通会計）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15</v>
      </c>
      <c r="BX41" s="584"/>
      <c r="BY41" s="585" t="str">
        <f>IF('各会計、関係団体の財政状況及び健全化判断比率'!B75="","",'各会計、関係団体の財政状況及び健全化判断比率'!B75)</f>
        <v>長崎県後期高齢者医療広域連合（後期高齢者医療事業会計）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A1qAjv41BNCfT6LG4SKzpHNSQH8ESfEkz7YTv3kwShdF6Ujyv4etZhcqav9mkf1wRMqmjRFqR0pTE/J3BVDtg==" saltValue="P52QaqqNP13PsmytzE3Z9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topLeftCell="A16"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532</v>
      </c>
      <c r="D34" s="1136"/>
      <c r="E34" s="1137"/>
      <c r="F34" s="32">
        <v>26.73</v>
      </c>
      <c r="G34" s="33">
        <v>24.18</v>
      </c>
      <c r="H34" s="33">
        <v>23.5</v>
      </c>
      <c r="I34" s="33">
        <v>23.98</v>
      </c>
      <c r="J34" s="34">
        <v>23.78</v>
      </c>
      <c r="K34" s="22"/>
      <c r="L34" s="22"/>
      <c r="M34" s="22"/>
      <c r="N34" s="22"/>
      <c r="O34" s="22"/>
      <c r="P34" s="22"/>
    </row>
    <row r="35" spans="1:16" ht="39" customHeight="1" x14ac:dyDescent="0.2">
      <c r="A35" s="22"/>
      <c r="B35" s="35"/>
      <c r="C35" s="1132" t="s">
        <v>533</v>
      </c>
      <c r="D35" s="1132"/>
      <c r="E35" s="1133"/>
      <c r="F35" s="36">
        <v>7.51</v>
      </c>
      <c r="G35" s="37">
        <v>7.36</v>
      </c>
      <c r="H35" s="37">
        <v>8.61</v>
      </c>
      <c r="I35" s="37">
        <v>8.66</v>
      </c>
      <c r="J35" s="38">
        <v>8.08</v>
      </c>
      <c r="K35" s="22"/>
      <c r="L35" s="22"/>
      <c r="M35" s="22"/>
      <c r="N35" s="22"/>
      <c r="O35" s="22"/>
      <c r="P35" s="22"/>
    </row>
    <row r="36" spans="1:16" ht="39" customHeight="1" x14ac:dyDescent="0.2">
      <c r="A36" s="22"/>
      <c r="B36" s="35"/>
      <c r="C36" s="1132" t="s">
        <v>534</v>
      </c>
      <c r="D36" s="1132"/>
      <c r="E36" s="1133"/>
      <c r="F36" s="36">
        <v>0.44</v>
      </c>
      <c r="G36" s="37">
        <v>0.92</v>
      </c>
      <c r="H36" s="37">
        <v>0.8</v>
      </c>
      <c r="I36" s="37">
        <v>0.84</v>
      </c>
      <c r="J36" s="38">
        <v>0.91</v>
      </c>
      <c r="K36" s="22"/>
      <c r="L36" s="22"/>
      <c r="M36" s="22"/>
      <c r="N36" s="22"/>
      <c r="O36" s="22"/>
      <c r="P36" s="22"/>
    </row>
    <row r="37" spans="1:16" ht="39" customHeight="1" x14ac:dyDescent="0.2">
      <c r="A37" s="22"/>
      <c r="B37" s="35"/>
      <c r="C37" s="1132" t="s">
        <v>535</v>
      </c>
      <c r="D37" s="1132"/>
      <c r="E37" s="1133"/>
      <c r="F37" s="36" t="s">
        <v>487</v>
      </c>
      <c r="G37" s="37">
        <v>0</v>
      </c>
      <c r="H37" s="37">
        <v>0.34</v>
      </c>
      <c r="I37" s="37">
        <v>0.94</v>
      </c>
      <c r="J37" s="38">
        <v>0.9</v>
      </c>
      <c r="K37" s="22"/>
      <c r="L37" s="22"/>
      <c r="M37" s="22"/>
      <c r="N37" s="22"/>
      <c r="O37" s="22"/>
      <c r="P37" s="22"/>
    </row>
    <row r="38" spans="1:16" ht="39" customHeight="1" x14ac:dyDescent="0.2">
      <c r="A38" s="22"/>
      <c r="B38" s="35"/>
      <c r="C38" s="1132" t="s">
        <v>536</v>
      </c>
      <c r="D38" s="1132"/>
      <c r="E38" s="1133"/>
      <c r="F38" s="36">
        <v>0.56000000000000005</v>
      </c>
      <c r="G38" s="37">
        <v>0.87</v>
      </c>
      <c r="H38" s="37">
        <v>0.63</v>
      </c>
      <c r="I38" s="37">
        <v>0.67</v>
      </c>
      <c r="J38" s="38">
        <v>0.41</v>
      </c>
      <c r="K38" s="22"/>
      <c r="L38" s="22"/>
      <c r="M38" s="22"/>
      <c r="N38" s="22"/>
      <c r="O38" s="22"/>
      <c r="P38" s="22"/>
    </row>
    <row r="39" spans="1:16" ht="39" customHeight="1" x14ac:dyDescent="0.2">
      <c r="A39" s="22"/>
      <c r="B39" s="35"/>
      <c r="C39" s="1132" t="s">
        <v>537</v>
      </c>
      <c r="D39" s="1132"/>
      <c r="E39" s="1133"/>
      <c r="F39" s="36">
        <v>0.03</v>
      </c>
      <c r="G39" s="37">
        <v>0.03</v>
      </c>
      <c r="H39" s="37">
        <v>0.04</v>
      </c>
      <c r="I39" s="37">
        <v>0.04</v>
      </c>
      <c r="J39" s="38">
        <v>0.02</v>
      </c>
      <c r="K39" s="22"/>
      <c r="L39" s="22"/>
      <c r="M39" s="22"/>
      <c r="N39" s="22"/>
      <c r="O39" s="22"/>
      <c r="P39" s="22"/>
    </row>
    <row r="40" spans="1:16" ht="39" customHeight="1" x14ac:dyDescent="0.2">
      <c r="A40" s="22"/>
      <c r="B40" s="35"/>
      <c r="C40" s="1132" t="s">
        <v>538</v>
      </c>
      <c r="D40" s="1132"/>
      <c r="E40" s="1133"/>
      <c r="F40" s="36">
        <v>0</v>
      </c>
      <c r="G40" s="37">
        <v>0</v>
      </c>
      <c r="H40" s="37">
        <v>0</v>
      </c>
      <c r="I40" s="37">
        <v>0</v>
      </c>
      <c r="J40" s="38">
        <v>0.02</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v>2.77</v>
      </c>
      <c r="G43" s="42">
        <v>0.05</v>
      </c>
      <c r="H43" s="42">
        <v>0.05</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4kL+F1181YBa5fw7csIHnPYZ1g4MTOKTLGXmOmtS8V1U5X2ED2Yg/b3lQ2bpBxTFcNXdbGbVeCWMTjWgdVaCYg==" saltValue="CMLYvBJ75yC1LuhTytFm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1"/>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514</v>
      </c>
      <c r="L45" s="58">
        <v>507</v>
      </c>
      <c r="M45" s="58">
        <v>525</v>
      </c>
      <c r="N45" s="58">
        <v>530</v>
      </c>
      <c r="O45" s="59">
        <v>543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288</v>
      </c>
      <c r="L48" s="62">
        <v>302</v>
      </c>
      <c r="M48" s="62">
        <v>312</v>
      </c>
      <c r="N48" s="62">
        <v>281</v>
      </c>
      <c r="O48" s="63">
        <v>270</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487</v>
      </c>
      <c r="L49" s="62" t="s">
        <v>487</v>
      </c>
      <c r="M49" s="62" t="s">
        <v>487</v>
      </c>
      <c r="N49" s="62" t="s">
        <v>487</v>
      </c>
      <c r="O49" s="63" t="s">
        <v>487</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533</v>
      </c>
      <c r="L52" s="62">
        <v>529</v>
      </c>
      <c r="M52" s="62">
        <v>540</v>
      </c>
      <c r="N52" s="62">
        <v>518</v>
      </c>
      <c r="O52" s="63">
        <v>509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269</v>
      </c>
      <c r="L53" s="67">
        <v>280</v>
      </c>
      <c r="M53" s="67">
        <v>297</v>
      </c>
      <c r="N53" s="67">
        <v>293</v>
      </c>
      <c r="O53" s="68">
        <v>304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row r="71" s="47" customFormat="1" ht="12.65" hidden="1" customHeight="1" x14ac:dyDescent="0.2"/>
  </sheetData>
  <sheetProtection algorithmName="SHA-512" hashValue="LmS8+0NGrFCUzJ5drQ/tR9IqOdoxTCW3gBVCPC813lDeEFlCNH1VC9aqTCu9XYviTydfnph83EkSEusqgLimlw==" saltValue="Tx5L3hP3xlUEauZnzIM5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42">
        <v>4237</v>
      </c>
      <c r="J41" s="343">
        <v>4229</v>
      </c>
      <c r="K41" s="343">
        <v>4256</v>
      </c>
      <c r="L41" s="343">
        <v>4573</v>
      </c>
      <c r="M41" s="344">
        <v>5602</v>
      </c>
    </row>
    <row r="42" spans="2:13" ht="27.75" customHeight="1" x14ac:dyDescent="0.2">
      <c r="B42" s="1171"/>
      <c r="C42" s="1172"/>
      <c r="D42" s="104"/>
      <c r="E42" s="1177" t="s">
        <v>32</v>
      </c>
      <c r="F42" s="1177"/>
      <c r="G42" s="1177"/>
      <c r="H42" s="1178"/>
      <c r="I42" s="345" t="s">
        <v>487</v>
      </c>
      <c r="J42" s="346" t="s">
        <v>487</v>
      </c>
      <c r="K42" s="346" t="s">
        <v>487</v>
      </c>
      <c r="L42" s="346" t="s">
        <v>487</v>
      </c>
      <c r="M42" s="347" t="s">
        <v>487</v>
      </c>
    </row>
    <row r="43" spans="2:13" ht="27.75" customHeight="1" x14ac:dyDescent="0.2">
      <c r="B43" s="1171"/>
      <c r="C43" s="1172"/>
      <c r="D43" s="104"/>
      <c r="E43" s="1177" t="s">
        <v>33</v>
      </c>
      <c r="F43" s="1177"/>
      <c r="G43" s="1177"/>
      <c r="H43" s="1178"/>
      <c r="I43" s="345">
        <v>3074</v>
      </c>
      <c r="J43" s="346">
        <v>2884</v>
      </c>
      <c r="K43" s="346">
        <v>2612</v>
      </c>
      <c r="L43" s="346">
        <v>2362</v>
      </c>
      <c r="M43" s="347">
        <v>2148</v>
      </c>
    </row>
    <row r="44" spans="2:13" ht="27.75" customHeight="1" x14ac:dyDescent="0.2">
      <c r="B44" s="1171"/>
      <c r="C44" s="1172"/>
      <c r="D44" s="104"/>
      <c r="E44" s="1177" t="s">
        <v>34</v>
      </c>
      <c r="F44" s="1177"/>
      <c r="G44" s="1177"/>
      <c r="H44" s="1178"/>
      <c r="I44" s="345" t="s">
        <v>487</v>
      </c>
      <c r="J44" s="346" t="s">
        <v>487</v>
      </c>
      <c r="K44" s="346" t="s">
        <v>487</v>
      </c>
      <c r="L44" s="346" t="s">
        <v>487</v>
      </c>
      <c r="M44" s="347" t="s">
        <v>487</v>
      </c>
    </row>
    <row r="45" spans="2:13" ht="27.75" customHeight="1" x14ac:dyDescent="0.2">
      <c r="B45" s="1171"/>
      <c r="C45" s="1172"/>
      <c r="D45" s="104"/>
      <c r="E45" s="1177" t="s">
        <v>35</v>
      </c>
      <c r="F45" s="1177"/>
      <c r="G45" s="1177"/>
      <c r="H45" s="1178"/>
      <c r="I45" s="345">
        <v>675</v>
      </c>
      <c r="J45" s="346">
        <v>675</v>
      </c>
      <c r="K45" s="346">
        <v>675</v>
      </c>
      <c r="L45" s="346">
        <v>686</v>
      </c>
      <c r="M45" s="347">
        <v>691</v>
      </c>
    </row>
    <row r="46" spans="2:13" ht="27.75" customHeight="1" x14ac:dyDescent="0.2">
      <c r="B46" s="1171"/>
      <c r="C46" s="1172"/>
      <c r="D46" s="105"/>
      <c r="E46" s="1177" t="s">
        <v>36</v>
      </c>
      <c r="F46" s="1177"/>
      <c r="G46" s="1177"/>
      <c r="H46" s="1178"/>
      <c r="I46" s="345">
        <v>3</v>
      </c>
      <c r="J46" s="346">
        <v>3</v>
      </c>
      <c r="K46" s="346">
        <v>3</v>
      </c>
      <c r="L46" s="346">
        <v>2</v>
      </c>
      <c r="M46" s="347">
        <v>7</v>
      </c>
    </row>
    <row r="47" spans="2:13" ht="27.75" customHeight="1" x14ac:dyDescent="0.2">
      <c r="B47" s="1171"/>
      <c r="C47" s="1172"/>
      <c r="D47" s="106"/>
      <c r="E47" s="1179" t="s">
        <v>37</v>
      </c>
      <c r="F47" s="1180"/>
      <c r="G47" s="1180"/>
      <c r="H47" s="1181"/>
      <c r="I47" s="345" t="s">
        <v>487</v>
      </c>
      <c r="J47" s="346" t="s">
        <v>487</v>
      </c>
      <c r="K47" s="346" t="s">
        <v>487</v>
      </c>
      <c r="L47" s="346" t="s">
        <v>487</v>
      </c>
      <c r="M47" s="347" t="s">
        <v>487</v>
      </c>
    </row>
    <row r="48" spans="2:13" ht="27.75" customHeight="1" x14ac:dyDescent="0.2">
      <c r="B48" s="1171"/>
      <c r="C48" s="1172"/>
      <c r="D48" s="104"/>
      <c r="E48" s="1177" t="s">
        <v>38</v>
      </c>
      <c r="F48" s="1177"/>
      <c r="G48" s="1177"/>
      <c r="H48" s="1178"/>
      <c r="I48" s="345" t="s">
        <v>487</v>
      </c>
      <c r="J48" s="346" t="s">
        <v>487</v>
      </c>
      <c r="K48" s="346" t="s">
        <v>487</v>
      </c>
      <c r="L48" s="346" t="s">
        <v>487</v>
      </c>
      <c r="M48" s="347" t="s">
        <v>487</v>
      </c>
    </row>
    <row r="49" spans="2:13" ht="27.75" customHeight="1" x14ac:dyDescent="0.2">
      <c r="B49" s="1173"/>
      <c r="C49" s="1174"/>
      <c r="D49" s="104"/>
      <c r="E49" s="1177" t="s">
        <v>39</v>
      </c>
      <c r="F49" s="1177"/>
      <c r="G49" s="1177"/>
      <c r="H49" s="1178"/>
      <c r="I49" s="345" t="s">
        <v>487</v>
      </c>
      <c r="J49" s="346" t="s">
        <v>487</v>
      </c>
      <c r="K49" s="346" t="s">
        <v>487</v>
      </c>
      <c r="L49" s="346" t="s">
        <v>487</v>
      </c>
      <c r="M49" s="347" t="s">
        <v>487</v>
      </c>
    </row>
    <row r="50" spans="2:13" ht="27.75" customHeight="1" x14ac:dyDescent="0.2">
      <c r="B50" s="1182" t="s">
        <v>40</v>
      </c>
      <c r="C50" s="1183"/>
      <c r="D50" s="107"/>
      <c r="E50" s="1177" t="s">
        <v>41</v>
      </c>
      <c r="F50" s="1177"/>
      <c r="G50" s="1177"/>
      <c r="H50" s="1178"/>
      <c r="I50" s="345">
        <v>6081</v>
      </c>
      <c r="J50" s="346">
        <v>5327</v>
      </c>
      <c r="K50" s="346">
        <v>5779</v>
      </c>
      <c r="L50" s="346">
        <v>5624</v>
      </c>
      <c r="M50" s="347">
        <v>5244</v>
      </c>
    </row>
    <row r="51" spans="2:13" ht="27.75" customHeight="1" x14ac:dyDescent="0.2">
      <c r="B51" s="1171"/>
      <c r="C51" s="1172"/>
      <c r="D51" s="104"/>
      <c r="E51" s="1177" t="s">
        <v>42</v>
      </c>
      <c r="F51" s="1177"/>
      <c r="G51" s="1177"/>
      <c r="H51" s="1178"/>
      <c r="I51" s="345">
        <v>197</v>
      </c>
      <c r="J51" s="346">
        <v>252</v>
      </c>
      <c r="K51" s="346">
        <v>215</v>
      </c>
      <c r="L51" s="346">
        <v>246</v>
      </c>
      <c r="M51" s="347">
        <v>249</v>
      </c>
    </row>
    <row r="52" spans="2:13" ht="27.75" customHeight="1" x14ac:dyDescent="0.2">
      <c r="B52" s="1173"/>
      <c r="C52" s="1174"/>
      <c r="D52" s="104"/>
      <c r="E52" s="1177" t="s">
        <v>43</v>
      </c>
      <c r="F52" s="1177"/>
      <c r="G52" s="1177"/>
      <c r="H52" s="1178"/>
      <c r="I52" s="345">
        <v>4685</v>
      </c>
      <c r="J52" s="346">
        <v>4761</v>
      </c>
      <c r="K52" s="346">
        <v>4861</v>
      </c>
      <c r="L52" s="346">
        <v>4951</v>
      </c>
      <c r="M52" s="347">
        <v>5766</v>
      </c>
    </row>
    <row r="53" spans="2:13" ht="27.75" customHeight="1" thickBot="1" x14ac:dyDescent="0.25">
      <c r="B53" s="1184" t="s">
        <v>19</v>
      </c>
      <c r="C53" s="1185"/>
      <c r="D53" s="108"/>
      <c r="E53" s="1186" t="s">
        <v>44</v>
      </c>
      <c r="F53" s="1186"/>
      <c r="G53" s="1186"/>
      <c r="H53" s="1187"/>
      <c r="I53" s="348">
        <v>-2974</v>
      </c>
      <c r="J53" s="349">
        <v>-2549</v>
      </c>
      <c r="K53" s="349">
        <v>-3311</v>
      </c>
      <c r="L53" s="349">
        <v>-3197</v>
      </c>
      <c r="M53" s="350">
        <v>-2812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A1g1BhusZGMgHeSKUKj7qUo1bFl4Svnj3qTWZLaiOTPYjoDHqxPW7DIle+7BV2iJAXTuUKGfWugMCeazdB1fA==" saltValue="faW3Byqm26y6yNyRoLZg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57" sqref="H57"/>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120">
        <v>870</v>
      </c>
      <c r="G55" s="120">
        <v>990</v>
      </c>
      <c r="H55" s="121">
        <v>1312</v>
      </c>
    </row>
    <row r="56" spans="2:8" ht="52.5" customHeight="1" x14ac:dyDescent="0.2">
      <c r="B56" s="122"/>
      <c r="C56" s="1198" t="s">
        <v>47</v>
      </c>
      <c r="D56" s="1198"/>
      <c r="E56" s="1199"/>
      <c r="F56" s="123">
        <v>637</v>
      </c>
      <c r="G56" s="123">
        <v>635</v>
      </c>
      <c r="H56" s="124">
        <v>552</v>
      </c>
    </row>
    <row r="57" spans="2:8" ht="53.25" customHeight="1" x14ac:dyDescent="0.2">
      <c r="B57" s="122"/>
      <c r="C57" s="1200" t="s">
        <v>48</v>
      </c>
      <c r="D57" s="1200"/>
      <c r="E57" s="1201"/>
      <c r="F57" s="125">
        <v>3732</v>
      </c>
      <c r="G57" s="125">
        <v>3453</v>
      </c>
      <c r="H57" s="126">
        <v>2866</v>
      </c>
    </row>
    <row r="58" spans="2:8" ht="45.75" customHeight="1" x14ac:dyDescent="0.2">
      <c r="B58" s="127"/>
      <c r="C58" s="1188" t="s">
        <v>546</v>
      </c>
      <c r="D58" s="1189"/>
      <c r="E58" s="1190"/>
      <c r="F58" s="128">
        <v>2099</v>
      </c>
      <c r="G58" s="128">
        <v>2070</v>
      </c>
      <c r="H58" s="129">
        <v>1929</v>
      </c>
    </row>
    <row r="59" spans="2:8" ht="45.75" customHeight="1" x14ac:dyDescent="0.2">
      <c r="B59" s="127"/>
      <c r="C59" s="1188" t="s">
        <v>548</v>
      </c>
      <c r="D59" s="1189"/>
      <c r="E59" s="1190"/>
      <c r="F59" s="128">
        <v>188</v>
      </c>
      <c r="G59" s="128">
        <v>189</v>
      </c>
      <c r="H59" s="129">
        <v>189</v>
      </c>
    </row>
    <row r="60" spans="2:8" ht="45.75" customHeight="1" x14ac:dyDescent="0.2">
      <c r="B60" s="127"/>
      <c r="C60" s="1188" t="s">
        <v>549</v>
      </c>
      <c r="D60" s="1189"/>
      <c r="E60" s="1190"/>
      <c r="F60" s="128">
        <v>185</v>
      </c>
      <c r="G60" s="128">
        <v>185</v>
      </c>
      <c r="H60" s="129">
        <v>185</v>
      </c>
    </row>
    <row r="61" spans="2:8" ht="45.75" customHeight="1" x14ac:dyDescent="0.2">
      <c r="B61" s="127"/>
      <c r="C61" s="1188" t="s">
        <v>547</v>
      </c>
      <c r="D61" s="1189"/>
      <c r="E61" s="1190"/>
      <c r="F61" s="128">
        <v>624</v>
      </c>
      <c r="G61" s="128">
        <v>420</v>
      </c>
      <c r="H61" s="129">
        <v>121</v>
      </c>
    </row>
    <row r="62" spans="2:8" ht="45.75" customHeight="1" thickBot="1" x14ac:dyDescent="0.25">
      <c r="B62" s="130"/>
      <c r="C62" s="1191" t="s">
        <v>550</v>
      </c>
      <c r="D62" s="1192"/>
      <c r="E62" s="1193"/>
      <c r="F62" s="131">
        <v>71</v>
      </c>
      <c r="G62" s="131">
        <v>90</v>
      </c>
      <c r="H62" s="132">
        <v>102</v>
      </c>
    </row>
    <row r="63" spans="2:8" ht="52.5" customHeight="1" thickBot="1" x14ac:dyDescent="0.25">
      <c r="B63" s="133"/>
      <c r="C63" s="1194" t="s">
        <v>49</v>
      </c>
      <c r="D63" s="1194"/>
      <c r="E63" s="1195"/>
      <c r="F63" s="134">
        <v>5240</v>
      </c>
      <c r="G63" s="134">
        <v>5077</v>
      </c>
      <c r="H63" s="135">
        <v>4729</v>
      </c>
    </row>
    <row r="64" spans="2:8" ht="13" x14ac:dyDescent="0.2"/>
  </sheetData>
  <sheetProtection algorithmName="SHA-512" hashValue="BV0gmpCRKlYMhNxKrc3T18IbajctvuYJUJB56r+eFd9ewAaoElecPusrhI8rK4bidHn4bxgwWBJCELRv331tsg==" saltValue="bOESwCnMFQRvyuKAstgm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1482F-F7E2-4805-AAEC-32D901D19EC5}">
  <sheetPr>
    <pageSetUpPr fitToPage="1"/>
  </sheetPr>
  <dimension ref="A1:DE85"/>
  <sheetViews>
    <sheetView showGridLines="0" topLeftCell="A60" zoomScale="70" zoomScaleNormal="70" zoomScaleSheetLayoutView="55" workbookViewId="0">
      <selection activeCell="CN57" sqref="CN57:CU58"/>
    </sheetView>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 x14ac:dyDescent="0.2">
      <c r="DD19" s="255"/>
      <c r="DE19" s="255"/>
    </row>
    <row r="20" spans="1:109" ht="13"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36"/>
      <c r="DD40" s="1236"/>
      <c r="DE40" s="255"/>
    </row>
    <row r="41" spans="2:109" ht="16.5" x14ac:dyDescent="0.2">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33"/>
      <c r="I42" s="1232"/>
      <c r="J42" s="1232"/>
      <c r="K42" s="1232"/>
      <c r="AM42" s="1233"/>
      <c r="AN42" s="1233" t="s">
        <v>568</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571</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 x14ac:dyDescent="0.2">
      <c r="B49" s="259"/>
      <c r="AN49" s="255" t="s">
        <v>566</v>
      </c>
    </row>
    <row r="50" spans="1:109" ht="13"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526</v>
      </c>
      <c r="BQ50" s="1205"/>
      <c r="BR50" s="1205"/>
      <c r="BS50" s="1205"/>
      <c r="BT50" s="1205"/>
      <c r="BU50" s="1205"/>
      <c r="BV50" s="1205"/>
      <c r="BW50" s="1205"/>
      <c r="BX50" s="1205" t="s">
        <v>527</v>
      </c>
      <c r="BY50" s="1205"/>
      <c r="BZ50" s="1205"/>
      <c r="CA50" s="1205"/>
      <c r="CB50" s="1205"/>
      <c r="CC50" s="1205"/>
      <c r="CD50" s="1205"/>
      <c r="CE50" s="1205"/>
      <c r="CF50" s="1205" t="s">
        <v>528</v>
      </c>
      <c r="CG50" s="1205"/>
      <c r="CH50" s="1205"/>
      <c r="CI50" s="1205"/>
      <c r="CJ50" s="1205"/>
      <c r="CK50" s="1205"/>
      <c r="CL50" s="1205"/>
      <c r="CM50" s="1205"/>
      <c r="CN50" s="1205" t="s">
        <v>529</v>
      </c>
      <c r="CO50" s="1205"/>
      <c r="CP50" s="1205"/>
      <c r="CQ50" s="1205"/>
      <c r="CR50" s="1205"/>
      <c r="CS50" s="1205"/>
      <c r="CT50" s="1205"/>
      <c r="CU50" s="1205"/>
      <c r="CV50" s="1205" t="s">
        <v>530</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565</v>
      </c>
      <c r="AO51" s="1204"/>
      <c r="AP51" s="1204"/>
      <c r="AQ51" s="1204"/>
      <c r="AR51" s="1204"/>
      <c r="AS51" s="1204"/>
      <c r="AT51" s="1204"/>
      <c r="AU51" s="1204"/>
      <c r="AV51" s="1204"/>
      <c r="AW51" s="1204"/>
      <c r="AX51" s="1204"/>
      <c r="AY51" s="1204"/>
      <c r="AZ51" s="1204"/>
      <c r="BA51" s="1204"/>
      <c r="BB51" s="1204" t="s">
        <v>563</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570</v>
      </c>
      <c r="BC53" s="1204"/>
      <c r="BD53" s="1204"/>
      <c r="BE53" s="1204"/>
      <c r="BF53" s="1204"/>
      <c r="BG53" s="1204"/>
      <c r="BH53" s="1204"/>
      <c r="BI53" s="1204"/>
      <c r="BJ53" s="1204"/>
      <c r="BK53" s="1204"/>
      <c r="BL53" s="1204"/>
      <c r="BM53" s="1204"/>
      <c r="BN53" s="1204"/>
      <c r="BO53" s="1204"/>
      <c r="BP53" s="1203">
        <v>56.6</v>
      </c>
      <c r="BQ53" s="1203"/>
      <c r="BR53" s="1203"/>
      <c r="BS53" s="1203"/>
      <c r="BT53" s="1203"/>
      <c r="BU53" s="1203"/>
      <c r="BV53" s="1203"/>
      <c r="BW53" s="1203"/>
      <c r="BX53" s="1203">
        <v>57.7</v>
      </c>
      <c r="BY53" s="1203"/>
      <c r="BZ53" s="1203"/>
      <c r="CA53" s="1203"/>
      <c r="CB53" s="1203"/>
      <c r="CC53" s="1203"/>
      <c r="CD53" s="1203"/>
      <c r="CE53" s="1203"/>
      <c r="CF53" s="1203">
        <v>59.5</v>
      </c>
      <c r="CG53" s="1203"/>
      <c r="CH53" s="1203"/>
      <c r="CI53" s="1203"/>
      <c r="CJ53" s="1203"/>
      <c r="CK53" s="1203"/>
      <c r="CL53" s="1203"/>
      <c r="CM53" s="1203"/>
      <c r="CN53" s="1203">
        <v>60.9</v>
      </c>
      <c r="CO53" s="1203"/>
      <c r="CP53" s="1203"/>
      <c r="CQ53" s="1203"/>
      <c r="CR53" s="1203"/>
      <c r="CS53" s="1203"/>
      <c r="CT53" s="1203"/>
      <c r="CU53" s="1203"/>
      <c r="CV53" s="1203">
        <v>62.7</v>
      </c>
      <c r="CW53" s="1203"/>
      <c r="CX53" s="1203"/>
      <c r="CY53" s="1203"/>
      <c r="CZ53" s="1203"/>
      <c r="DA53" s="1203"/>
      <c r="DB53" s="1203"/>
      <c r="DC53" s="1203"/>
    </row>
    <row r="54" spans="1:109" ht="13"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 x14ac:dyDescent="0.2">
      <c r="A55" s="1232"/>
      <c r="B55" s="259"/>
      <c r="G55" s="1208"/>
      <c r="H55" s="1208"/>
      <c r="I55" s="1208"/>
      <c r="J55" s="1208"/>
      <c r="K55" s="1211"/>
      <c r="L55" s="1211"/>
      <c r="M55" s="1211"/>
      <c r="N55" s="1211"/>
      <c r="AN55" s="1205" t="s">
        <v>564</v>
      </c>
      <c r="AO55" s="1205"/>
      <c r="AP55" s="1205"/>
      <c r="AQ55" s="1205"/>
      <c r="AR55" s="1205"/>
      <c r="AS55" s="1205"/>
      <c r="AT55" s="1205"/>
      <c r="AU55" s="1205"/>
      <c r="AV55" s="1205"/>
      <c r="AW55" s="1205"/>
      <c r="AX55" s="1205"/>
      <c r="AY55" s="1205"/>
      <c r="AZ55" s="1205"/>
      <c r="BA55" s="1205"/>
      <c r="BB55" s="1204" t="s">
        <v>563</v>
      </c>
      <c r="BC55" s="1204"/>
      <c r="BD55" s="1204"/>
      <c r="BE55" s="1204"/>
      <c r="BF55" s="1204"/>
      <c r="BG55" s="1204"/>
      <c r="BH55" s="1204"/>
      <c r="BI55" s="1204"/>
      <c r="BJ55" s="1204"/>
      <c r="BK55" s="1204"/>
      <c r="BL55" s="1204"/>
      <c r="BM55" s="1204"/>
      <c r="BN55" s="1204"/>
      <c r="BO55" s="1204"/>
      <c r="BP55" s="1203">
        <v>3.1</v>
      </c>
      <c r="BQ55" s="1203"/>
      <c r="BR55" s="1203"/>
      <c r="BS55" s="1203"/>
      <c r="BT55" s="1203"/>
      <c r="BU55" s="1203"/>
      <c r="BV55" s="1203"/>
      <c r="BW55" s="1203"/>
      <c r="BX55" s="1203">
        <v>13.7</v>
      </c>
      <c r="BY55" s="1203"/>
      <c r="BZ55" s="1203"/>
      <c r="CA55" s="1203"/>
      <c r="CB55" s="1203"/>
      <c r="CC55" s="1203"/>
      <c r="CD55" s="1203"/>
      <c r="CE55" s="1203"/>
      <c r="CF55" s="1203">
        <v>6.9</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570</v>
      </c>
      <c r="BC57" s="1204"/>
      <c r="BD57" s="1204"/>
      <c r="BE57" s="1204"/>
      <c r="BF57" s="1204"/>
      <c r="BG57" s="1204"/>
      <c r="BH57" s="1204"/>
      <c r="BI57" s="1204"/>
      <c r="BJ57" s="1204"/>
      <c r="BK57" s="1204"/>
      <c r="BL57" s="1204"/>
      <c r="BM57" s="1204"/>
      <c r="BN57" s="1204"/>
      <c r="BO57" s="1204"/>
      <c r="BP57" s="1203">
        <v>61.2</v>
      </c>
      <c r="BQ57" s="1203"/>
      <c r="BR57" s="1203"/>
      <c r="BS57" s="1203"/>
      <c r="BT57" s="1203"/>
      <c r="BU57" s="1203"/>
      <c r="BV57" s="1203"/>
      <c r="BW57" s="1203"/>
      <c r="BX57" s="1203">
        <v>62</v>
      </c>
      <c r="BY57" s="1203"/>
      <c r="BZ57" s="1203"/>
      <c r="CA57" s="1203"/>
      <c r="CB57" s="1203"/>
      <c r="CC57" s="1203"/>
      <c r="CD57" s="1203"/>
      <c r="CE57" s="1203"/>
      <c r="CF57" s="1203">
        <v>62.9</v>
      </c>
      <c r="CG57" s="1203"/>
      <c r="CH57" s="1203"/>
      <c r="CI57" s="1203"/>
      <c r="CJ57" s="1203"/>
      <c r="CK57" s="1203"/>
      <c r="CL57" s="1203"/>
      <c r="CM57" s="1203"/>
      <c r="CN57" s="1203">
        <v>63.3</v>
      </c>
      <c r="CO57" s="1203"/>
      <c r="CP57" s="1203"/>
      <c r="CQ57" s="1203"/>
      <c r="CR57" s="1203"/>
      <c r="CS57" s="1203"/>
      <c r="CT57" s="1203"/>
      <c r="CU57" s="1203"/>
      <c r="CV57" s="1203">
        <v>64.400000000000006</v>
      </c>
      <c r="CW57" s="1203"/>
      <c r="CX57" s="1203"/>
      <c r="CY57" s="1203"/>
      <c r="CZ57" s="1203"/>
      <c r="DA57" s="1203"/>
      <c r="DB57" s="1203"/>
      <c r="DC57" s="1203"/>
      <c r="DD57" s="1242"/>
      <c r="DE57" s="1237"/>
    </row>
    <row r="58" spans="1:109" s="1232" customFormat="1" ht="13"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5" x14ac:dyDescent="0.2">
      <c r="B63" s="312" t="s">
        <v>569</v>
      </c>
    </row>
    <row r="64" spans="1:109" ht="13" x14ac:dyDescent="0.2">
      <c r="B64" s="259"/>
      <c r="G64" s="1233"/>
      <c r="I64" s="1235"/>
      <c r="J64" s="1235"/>
      <c r="K64" s="1235"/>
      <c r="L64" s="1235"/>
      <c r="M64" s="1235"/>
      <c r="N64" s="1234"/>
      <c r="AM64" s="1233"/>
      <c r="AN64" s="1233" t="s">
        <v>568</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 x14ac:dyDescent="0.2">
      <c r="B65" s="259"/>
      <c r="AN65" s="1231" t="s">
        <v>567</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 x14ac:dyDescent="0.2">
      <c r="B71" s="259"/>
      <c r="G71" s="1218"/>
      <c r="I71" s="1221"/>
      <c r="J71" s="1220"/>
      <c r="K71" s="1220"/>
      <c r="L71" s="1219"/>
      <c r="M71" s="1220"/>
      <c r="N71" s="1219"/>
      <c r="AM71" s="1218"/>
      <c r="AN71" s="255" t="s">
        <v>566</v>
      </c>
    </row>
    <row r="72" spans="2:107" ht="13"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526</v>
      </c>
      <c r="BQ72" s="1205"/>
      <c r="BR72" s="1205"/>
      <c r="BS72" s="1205"/>
      <c r="BT72" s="1205"/>
      <c r="BU72" s="1205"/>
      <c r="BV72" s="1205"/>
      <c r="BW72" s="1205"/>
      <c r="BX72" s="1205" t="s">
        <v>527</v>
      </c>
      <c r="BY72" s="1205"/>
      <c r="BZ72" s="1205"/>
      <c r="CA72" s="1205"/>
      <c r="CB72" s="1205"/>
      <c r="CC72" s="1205"/>
      <c r="CD72" s="1205"/>
      <c r="CE72" s="1205"/>
      <c r="CF72" s="1205" t="s">
        <v>528</v>
      </c>
      <c r="CG72" s="1205"/>
      <c r="CH72" s="1205"/>
      <c r="CI72" s="1205"/>
      <c r="CJ72" s="1205"/>
      <c r="CK72" s="1205"/>
      <c r="CL72" s="1205"/>
      <c r="CM72" s="1205"/>
      <c r="CN72" s="1205" t="s">
        <v>529</v>
      </c>
      <c r="CO72" s="1205"/>
      <c r="CP72" s="1205"/>
      <c r="CQ72" s="1205"/>
      <c r="CR72" s="1205"/>
      <c r="CS72" s="1205"/>
      <c r="CT72" s="1205"/>
      <c r="CU72" s="1205"/>
      <c r="CV72" s="1205" t="s">
        <v>530</v>
      </c>
      <c r="CW72" s="1205"/>
      <c r="CX72" s="1205"/>
      <c r="CY72" s="1205"/>
      <c r="CZ72" s="1205"/>
      <c r="DA72" s="1205"/>
      <c r="DB72" s="1205"/>
      <c r="DC72" s="1205"/>
    </row>
    <row r="73" spans="2:107" ht="13" x14ac:dyDescent="0.2">
      <c r="B73" s="259"/>
      <c r="G73" s="1212"/>
      <c r="H73" s="1212"/>
      <c r="I73" s="1212"/>
      <c r="J73" s="1212"/>
      <c r="K73" s="1209"/>
      <c r="L73" s="1209"/>
      <c r="M73" s="1209"/>
      <c r="N73" s="1209"/>
      <c r="AM73" s="1210"/>
      <c r="AN73" s="1204" t="s">
        <v>565</v>
      </c>
      <c r="AO73" s="1204"/>
      <c r="AP73" s="1204"/>
      <c r="AQ73" s="1204"/>
      <c r="AR73" s="1204"/>
      <c r="AS73" s="1204"/>
      <c r="AT73" s="1204"/>
      <c r="AU73" s="1204"/>
      <c r="AV73" s="1204"/>
      <c r="AW73" s="1204"/>
      <c r="AX73" s="1204"/>
      <c r="AY73" s="1204"/>
      <c r="AZ73" s="1204"/>
      <c r="BA73" s="1204"/>
      <c r="BB73" s="1204" t="s">
        <v>563</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562</v>
      </c>
      <c r="BC75" s="1204"/>
      <c r="BD75" s="1204"/>
      <c r="BE75" s="1204"/>
      <c r="BF75" s="1204"/>
      <c r="BG75" s="1204"/>
      <c r="BH75" s="1204"/>
      <c r="BI75" s="1204"/>
      <c r="BJ75" s="1204"/>
      <c r="BK75" s="1204"/>
      <c r="BL75" s="1204"/>
      <c r="BM75" s="1204"/>
      <c r="BN75" s="1204"/>
      <c r="BO75" s="1204"/>
      <c r="BP75" s="1203">
        <v>8.9</v>
      </c>
      <c r="BQ75" s="1203"/>
      <c r="BR75" s="1203"/>
      <c r="BS75" s="1203"/>
      <c r="BT75" s="1203"/>
      <c r="BU75" s="1203"/>
      <c r="BV75" s="1203"/>
      <c r="BW75" s="1203"/>
      <c r="BX75" s="1203">
        <v>8.6999999999999993</v>
      </c>
      <c r="BY75" s="1203"/>
      <c r="BZ75" s="1203"/>
      <c r="CA75" s="1203"/>
      <c r="CB75" s="1203"/>
      <c r="CC75" s="1203"/>
      <c r="CD75" s="1203"/>
      <c r="CE75" s="1203"/>
      <c r="CF75" s="1203">
        <v>8.6999999999999993</v>
      </c>
      <c r="CG75" s="1203"/>
      <c r="CH75" s="1203"/>
      <c r="CI75" s="1203"/>
      <c r="CJ75" s="1203"/>
      <c r="CK75" s="1203"/>
      <c r="CL75" s="1203"/>
      <c r="CM75" s="1203"/>
      <c r="CN75" s="1203">
        <v>8.6</v>
      </c>
      <c r="CO75" s="1203"/>
      <c r="CP75" s="1203"/>
      <c r="CQ75" s="1203"/>
      <c r="CR75" s="1203"/>
      <c r="CS75" s="1203"/>
      <c r="CT75" s="1203"/>
      <c r="CU75" s="1203"/>
      <c r="CV75" s="1203">
        <v>8.8000000000000007</v>
      </c>
      <c r="CW75" s="1203"/>
      <c r="CX75" s="1203"/>
      <c r="CY75" s="1203"/>
      <c r="CZ75" s="1203"/>
      <c r="DA75" s="1203"/>
      <c r="DB75" s="1203"/>
      <c r="DC75" s="1203"/>
    </row>
    <row r="76" spans="2:107" ht="13"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 x14ac:dyDescent="0.2">
      <c r="B77" s="259"/>
      <c r="G77" s="1208"/>
      <c r="H77" s="1208"/>
      <c r="I77" s="1208"/>
      <c r="J77" s="1208"/>
      <c r="K77" s="1209"/>
      <c r="L77" s="1209"/>
      <c r="M77" s="1209"/>
      <c r="N77" s="1209"/>
      <c r="AN77" s="1205" t="s">
        <v>564</v>
      </c>
      <c r="AO77" s="1205"/>
      <c r="AP77" s="1205"/>
      <c r="AQ77" s="1205"/>
      <c r="AR77" s="1205"/>
      <c r="AS77" s="1205"/>
      <c r="AT77" s="1205"/>
      <c r="AU77" s="1205"/>
      <c r="AV77" s="1205"/>
      <c r="AW77" s="1205"/>
      <c r="AX77" s="1205"/>
      <c r="AY77" s="1205"/>
      <c r="AZ77" s="1205"/>
      <c r="BA77" s="1205"/>
      <c r="BB77" s="1204" t="s">
        <v>563</v>
      </c>
      <c r="BC77" s="1204"/>
      <c r="BD77" s="1204"/>
      <c r="BE77" s="1204"/>
      <c r="BF77" s="1204"/>
      <c r="BG77" s="1204"/>
      <c r="BH77" s="1204"/>
      <c r="BI77" s="1204"/>
      <c r="BJ77" s="1204"/>
      <c r="BK77" s="1204"/>
      <c r="BL77" s="1204"/>
      <c r="BM77" s="1204"/>
      <c r="BN77" s="1204"/>
      <c r="BO77" s="1204"/>
      <c r="BP77" s="1203">
        <v>3.1</v>
      </c>
      <c r="BQ77" s="1203"/>
      <c r="BR77" s="1203"/>
      <c r="BS77" s="1203"/>
      <c r="BT77" s="1203"/>
      <c r="BU77" s="1203"/>
      <c r="BV77" s="1203"/>
      <c r="BW77" s="1203"/>
      <c r="BX77" s="1203">
        <v>13.7</v>
      </c>
      <c r="BY77" s="1203"/>
      <c r="BZ77" s="1203"/>
      <c r="CA77" s="1203"/>
      <c r="CB77" s="1203"/>
      <c r="CC77" s="1203"/>
      <c r="CD77" s="1203"/>
      <c r="CE77" s="1203"/>
      <c r="CF77" s="1203">
        <v>6.9</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562</v>
      </c>
      <c r="BC79" s="1204"/>
      <c r="BD79" s="1204"/>
      <c r="BE79" s="1204"/>
      <c r="BF79" s="1204"/>
      <c r="BG79" s="1204"/>
      <c r="BH79" s="1204"/>
      <c r="BI79" s="1204"/>
      <c r="BJ79" s="1204"/>
      <c r="BK79" s="1204"/>
      <c r="BL79" s="1204"/>
      <c r="BM79" s="1204"/>
      <c r="BN79" s="1204"/>
      <c r="BO79" s="1204"/>
      <c r="BP79" s="1203">
        <v>7.9</v>
      </c>
      <c r="BQ79" s="1203"/>
      <c r="BR79" s="1203"/>
      <c r="BS79" s="1203"/>
      <c r="BT79" s="1203"/>
      <c r="BU79" s="1203"/>
      <c r="BV79" s="1203"/>
      <c r="BW79" s="1203"/>
      <c r="BX79" s="1203">
        <v>7.9</v>
      </c>
      <c r="BY79" s="1203"/>
      <c r="BZ79" s="1203"/>
      <c r="CA79" s="1203"/>
      <c r="CB79" s="1203"/>
      <c r="CC79" s="1203"/>
      <c r="CD79" s="1203"/>
      <c r="CE79" s="1203"/>
      <c r="CF79" s="1203">
        <v>8</v>
      </c>
      <c r="CG79" s="1203"/>
      <c r="CH79" s="1203"/>
      <c r="CI79" s="1203"/>
      <c r="CJ79" s="1203"/>
      <c r="CK79" s="1203"/>
      <c r="CL79" s="1203"/>
      <c r="CM79" s="1203"/>
      <c r="CN79" s="1203">
        <v>8</v>
      </c>
      <c r="CO79" s="1203"/>
      <c r="CP79" s="1203"/>
      <c r="CQ79" s="1203"/>
      <c r="CR79" s="1203"/>
      <c r="CS79" s="1203"/>
      <c r="CT79" s="1203"/>
      <c r="CU79" s="1203"/>
      <c r="CV79" s="1203">
        <v>8.1</v>
      </c>
      <c r="CW79" s="1203"/>
      <c r="CX79" s="1203"/>
      <c r="CY79" s="1203"/>
      <c r="CZ79" s="1203"/>
      <c r="DA79" s="1203"/>
      <c r="DB79" s="1203"/>
      <c r="DC79" s="1203"/>
    </row>
    <row r="80" spans="2:107" ht="13"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 x14ac:dyDescent="0.2">
      <c r="B81" s="259"/>
    </row>
    <row r="82" spans="2:109" ht="16.5"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JYzaoZ+N9L6V00AASUVclqO7KjB+5FBbndwcvcbqNu1h23QccJjfgGEYLhDxuyuCtkb2Cj/+ppaSEfX+mvX1xQ==" saltValue="pkm6hqAgTQqb81LYGzTUl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112D5-1CBB-44C9-B6D4-E504024E3CD9}">
  <sheetPr>
    <pageSetUpPr fitToPage="1"/>
  </sheetPr>
  <dimension ref="A1:DR125"/>
  <sheetViews>
    <sheetView showGridLines="0" topLeftCell="A26" zoomScale="55" zoomScaleNormal="55" zoomScaleSheetLayoutView="70" workbookViewId="0">
      <selection activeCell="CN57" sqref="CN57:CU58"/>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JRo+GxhIuA0RKE4C4+70k6q48zmXEWRlXSc6qVCmTnSd8Omth+K4zy9xCkHul5auaADZT9QV6/K+paQjxaIPjQ==" saltValue="nRK42cGUnqef803rX6cBV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227C6-E07C-4D75-8C4F-1F7A7B74E0DD}">
  <sheetPr>
    <pageSetUpPr fitToPage="1"/>
  </sheetPr>
  <dimension ref="A1:DR125"/>
  <sheetViews>
    <sheetView showGridLines="0" topLeftCell="E60" zoomScale="55" zoomScaleNormal="55" zoomScaleSheetLayoutView="55" workbookViewId="0">
      <selection activeCell="CN57" sqref="CN57:CU58"/>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9F3OEirxhR+yKeP8bucbPXvr1Y5hGXsKAiG9+IPBbmiJ6lEdWFzPq42ihCcSPOklCpoElqKkkDPSvGHPUg5Mzw==" saltValue="bHPl7FpeII0NmRShsdeYy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66564</v>
      </c>
      <c r="E3" s="154"/>
      <c r="F3" s="155">
        <v>103390</v>
      </c>
      <c r="G3" s="156"/>
      <c r="H3" s="157"/>
    </row>
    <row r="4" spans="1:8" x14ac:dyDescent="0.2">
      <c r="A4" s="158"/>
      <c r="B4" s="159"/>
      <c r="C4" s="160"/>
      <c r="D4" s="161">
        <v>32519</v>
      </c>
      <c r="E4" s="162"/>
      <c r="F4" s="163">
        <v>51269</v>
      </c>
      <c r="G4" s="164"/>
      <c r="H4" s="165"/>
    </row>
    <row r="5" spans="1:8" x14ac:dyDescent="0.2">
      <c r="A5" s="146" t="s">
        <v>520</v>
      </c>
      <c r="B5" s="151"/>
      <c r="C5" s="152"/>
      <c r="D5" s="153">
        <v>62668</v>
      </c>
      <c r="E5" s="154"/>
      <c r="F5" s="155">
        <v>117234</v>
      </c>
      <c r="G5" s="156"/>
      <c r="H5" s="157"/>
    </row>
    <row r="6" spans="1:8" x14ac:dyDescent="0.2">
      <c r="A6" s="158"/>
      <c r="B6" s="159"/>
      <c r="C6" s="160"/>
      <c r="D6" s="161">
        <v>31100</v>
      </c>
      <c r="E6" s="162"/>
      <c r="F6" s="163">
        <v>59796</v>
      </c>
      <c r="G6" s="164"/>
      <c r="H6" s="165"/>
    </row>
    <row r="7" spans="1:8" x14ac:dyDescent="0.2">
      <c r="A7" s="146" t="s">
        <v>521</v>
      </c>
      <c r="B7" s="151"/>
      <c r="C7" s="152"/>
      <c r="D7" s="153">
        <v>74559</v>
      </c>
      <c r="E7" s="154"/>
      <c r="F7" s="155">
        <v>97758</v>
      </c>
      <c r="G7" s="156"/>
      <c r="H7" s="157"/>
    </row>
    <row r="8" spans="1:8" x14ac:dyDescent="0.2">
      <c r="A8" s="158"/>
      <c r="B8" s="159"/>
      <c r="C8" s="160"/>
      <c r="D8" s="161">
        <v>30103</v>
      </c>
      <c r="E8" s="162"/>
      <c r="F8" s="163">
        <v>45946</v>
      </c>
      <c r="G8" s="164"/>
      <c r="H8" s="165"/>
    </row>
    <row r="9" spans="1:8" x14ac:dyDescent="0.2">
      <c r="A9" s="146" t="s">
        <v>522</v>
      </c>
      <c r="B9" s="151"/>
      <c r="C9" s="152"/>
      <c r="D9" s="153">
        <v>99869</v>
      </c>
      <c r="E9" s="154"/>
      <c r="F9" s="155">
        <v>91338</v>
      </c>
      <c r="G9" s="156"/>
      <c r="H9" s="157"/>
    </row>
    <row r="10" spans="1:8" x14ac:dyDescent="0.2">
      <c r="A10" s="158"/>
      <c r="B10" s="159"/>
      <c r="C10" s="160"/>
      <c r="D10" s="161">
        <v>68640</v>
      </c>
      <c r="E10" s="162"/>
      <c r="F10" s="163">
        <v>43989</v>
      </c>
      <c r="G10" s="164"/>
      <c r="H10" s="165"/>
    </row>
    <row r="11" spans="1:8" x14ac:dyDescent="0.2">
      <c r="A11" s="146" t="s">
        <v>523</v>
      </c>
      <c r="B11" s="151"/>
      <c r="C11" s="152"/>
      <c r="D11" s="153">
        <v>177517</v>
      </c>
      <c r="E11" s="154"/>
      <c r="F11" s="155">
        <v>103975</v>
      </c>
      <c r="G11" s="156"/>
      <c r="H11" s="157"/>
    </row>
    <row r="12" spans="1:8" x14ac:dyDescent="0.2">
      <c r="A12" s="158"/>
      <c r="B12" s="159"/>
      <c r="C12" s="166"/>
      <c r="D12" s="161">
        <v>67392</v>
      </c>
      <c r="E12" s="162"/>
      <c r="F12" s="163">
        <v>52698</v>
      </c>
      <c r="G12" s="164"/>
      <c r="H12" s="165"/>
    </row>
    <row r="13" spans="1:8" x14ac:dyDescent="0.2">
      <c r="A13" s="146"/>
      <c r="B13" s="151"/>
      <c r="C13" s="152"/>
      <c r="D13" s="153">
        <v>96235</v>
      </c>
      <c r="E13" s="154"/>
      <c r="F13" s="155">
        <v>102739</v>
      </c>
      <c r="G13" s="167"/>
      <c r="H13" s="157"/>
    </row>
    <row r="14" spans="1:8" x14ac:dyDescent="0.2">
      <c r="A14" s="158"/>
      <c r="B14" s="159"/>
      <c r="C14" s="160"/>
      <c r="D14" s="161">
        <v>45951</v>
      </c>
      <c r="E14" s="162"/>
      <c r="F14" s="163">
        <v>50740</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7.52</v>
      </c>
      <c r="C19" s="168">
        <f>ROUND(VALUE(SUBSTITUTE(実質収支比率等に係る経年分析!G$48,"▲","-")),2)</f>
        <v>7.36</v>
      </c>
      <c r="D19" s="168">
        <f>ROUND(VALUE(SUBSTITUTE(実質収支比率等に係る経年分析!H$48,"▲","-")),2)</f>
        <v>8.6199999999999992</v>
      </c>
      <c r="E19" s="168">
        <f>ROUND(VALUE(SUBSTITUTE(実質収支比率等に係る経年分析!I$48,"▲","-")),2)</f>
        <v>8.66</v>
      </c>
      <c r="F19" s="168">
        <f>ROUND(VALUE(SUBSTITUTE(実質収支比率等に係る経年分析!J$48,"▲","-")),2)</f>
        <v>8.08</v>
      </c>
    </row>
    <row r="20" spans="1:11" x14ac:dyDescent="0.2">
      <c r="A20" s="168" t="s">
        <v>53</v>
      </c>
      <c r="B20" s="168">
        <f>ROUND(VALUE(SUBSTITUTE(実質収支比率等に係る経年分析!F$47,"▲","-")),2)</f>
        <v>29.49</v>
      </c>
      <c r="C20" s="168">
        <f>ROUND(VALUE(SUBSTITUTE(実質収支比率等に係る経年分析!G$47,"▲","-")),2)</f>
        <v>17.079999999999998</v>
      </c>
      <c r="D20" s="168">
        <f>ROUND(VALUE(SUBSTITUTE(実質収支比率等に係る経年分析!H$47,"▲","-")),2)</f>
        <v>22.06</v>
      </c>
      <c r="E20" s="168">
        <f>ROUND(VALUE(SUBSTITUTE(実質収支比率等に係る経年分析!I$47,"▲","-")),2)</f>
        <v>25.84</v>
      </c>
      <c r="F20" s="168">
        <f>ROUND(VALUE(SUBSTITUTE(実質収支比率等に係る経年分析!J$47,"▲","-")),2)</f>
        <v>33.99</v>
      </c>
    </row>
    <row r="21" spans="1:11" x14ac:dyDescent="0.2">
      <c r="A21" s="168" t="s">
        <v>54</v>
      </c>
      <c r="B21" s="168">
        <f>IF(ISNUMBER(VALUE(SUBSTITUTE(実質収支比率等に係る経年分析!F$49,"▲","-"))),ROUND(VALUE(SUBSTITUTE(実質収支比率等に係る経年分析!F$49,"▲","-")),2),NA())</f>
        <v>13.36</v>
      </c>
      <c r="C21" s="168">
        <f>IF(ISNUMBER(VALUE(SUBSTITUTE(実質収支比率等に係る経年分析!G$49,"▲","-"))),ROUND(VALUE(SUBSTITUTE(実質収支比率等に係る経年分析!G$49,"▲","-")),2),NA())</f>
        <v>-9.67</v>
      </c>
      <c r="D21" s="168">
        <f>IF(ISNUMBER(VALUE(SUBSTITUTE(実質収支比率等に係る経年分析!H$49,"▲","-"))),ROUND(VALUE(SUBSTITUTE(実質収支比率等に係る経年分析!H$49,"▲","-")),2),NA())</f>
        <v>7.36</v>
      </c>
      <c r="E21" s="168">
        <f>IF(ISNUMBER(VALUE(SUBSTITUTE(実質収支比率等に係る経年分析!I$49,"▲","-"))),ROUND(VALUE(SUBSTITUTE(実質収支比率等に係る経年分析!I$49,"▲","-")),2),NA())</f>
        <v>2.94</v>
      </c>
      <c r="F21" s="168">
        <f>IF(ISNUMBER(VALUE(SUBSTITUTE(実質収支比率等に係る経年分析!J$49,"▲","-"))),ROUND(VALUE(SUBSTITUTE(実質収支比率等に係る経年分析!J$49,"▲","-")),2),NA())</f>
        <v>7.82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2.77</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0.05</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国民健康保険診療所特別会計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0.56000000000000005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0.41</v>
      </c>
    </row>
    <row r="33" spans="1:16" x14ac:dyDescent="0.2">
      <c r="A33" s="169" t="str">
        <f>IF(連結実質赤字比率に係る赤字・黒字の構成分析!C$37="",NA(),連結実質赤字比率に係る赤字・黒字の構成分析!C$37)</f>
        <v>公共下水道事業会計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0.84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0.91</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7.51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7.36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8.61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8.66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8.08</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26.73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24.18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23.5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23.98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23.78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533</v>
      </c>
      <c r="E42" s="170"/>
      <c r="F42" s="170"/>
      <c r="G42" s="170">
        <f>'実質公債費比率（分子）の構造'!L$52</f>
        <v>529</v>
      </c>
      <c r="H42" s="170"/>
      <c r="I42" s="170"/>
      <c r="J42" s="170">
        <f>'実質公債費比率（分子）の構造'!M$52</f>
        <v>540</v>
      </c>
      <c r="K42" s="170"/>
      <c r="L42" s="170"/>
      <c r="M42" s="170">
        <f>'実質公債費比率（分子）の構造'!N$52</f>
        <v>518</v>
      </c>
      <c r="N42" s="170"/>
      <c r="O42" s="170"/>
      <c r="P42" s="170">
        <f>'実質公債費比率（分子）の構造'!O$52</f>
        <v>509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288</v>
      </c>
      <c r="C46" s="170"/>
      <c r="D46" s="170"/>
      <c r="E46" s="170">
        <f>'実質公債費比率（分子）の構造'!L$48</f>
        <v>302</v>
      </c>
      <c r="F46" s="170"/>
      <c r="G46" s="170"/>
      <c r="H46" s="170">
        <f>'実質公債費比率（分子）の構造'!M$48</f>
        <v>312</v>
      </c>
      <c r="I46" s="170"/>
      <c r="J46" s="170"/>
      <c r="K46" s="170">
        <f>'実質公債費比率（分子）の構造'!N$48</f>
        <v>281</v>
      </c>
      <c r="L46" s="170"/>
      <c r="M46" s="170"/>
      <c r="N46" s="170">
        <f>'実質公債費比率（分子）の構造'!O$48</f>
        <v>270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514</v>
      </c>
      <c r="C49" s="170"/>
      <c r="D49" s="170"/>
      <c r="E49" s="170">
        <f>'実質公債費比率（分子）の構造'!L$45</f>
        <v>507</v>
      </c>
      <c r="F49" s="170"/>
      <c r="G49" s="170"/>
      <c r="H49" s="170">
        <f>'実質公債費比率（分子）の構造'!M$45</f>
        <v>525</v>
      </c>
      <c r="I49" s="170"/>
      <c r="J49" s="170"/>
      <c r="K49" s="170">
        <f>'実質公債費比率（分子）の構造'!N$45</f>
        <v>530</v>
      </c>
      <c r="L49" s="170"/>
      <c r="M49" s="170"/>
      <c r="N49" s="170">
        <f>'実質公債費比率（分子）の構造'!O$45</f>
        <v>543</v>
      </c>
      <c r="O49" s="170"/>
      <c r="P49" s="170"/>
    </row>
    <row r="50" spans="1:16" x14ac:dyDescent="0.2">
      <c r="A50" s="170" t="s">
        <v>67</v>
      </c>
      <c r="B50" s="170" t="e">
        <f>NA()</f>
        <v>#N/A</v>
      </c>
      <c r="C50" s="170">
        <f>IF(ISNUMBER('実質公債費比率（分子）の構造'!K$53),'実質公債費比率（分子）の構造'!K$53,NA())</f>
        <v>269</v>
      </c>
      <c r="D50" s="170" t="e">
        <f>NA()</f>
        <v>#N/A</v>
      </c>
      <c r="E50" s="170" t="e">
        <f>NA()</f>
        <v>#N/A</v>
      </c>
      <c r="F50" s="170">
        <f>IF(ISNUMBER('実質公債費比率（分子）の構造'!L$53),'実質公債費比率（分子）の構造'!L$53,NA())</f>
        <v>280</v>
      </c>
      <c r="G50" s="170" t="e">
        <f>NA()</f>
        <v>#N/A</v>
      </c>
      <c r="H50" s="170" t="e">
        <f>NA()</f>
        <v>#N/A</v>
      </c>
      <c r="I50" s="170">
        <f>IF(ISNUMBER('実質公債費比率（分子）の構造'!M$53),'実質公債費比率（分子）の構造'!M$53,NA())</f>
        <v>297</v>
      </c>
      <c r="J50" s="170" t="e">
        <f>NA()</f>
        <v>#N/A</v>
      </c>
      <c r="K50" s="170" t="e">
        <f>NA()</f>
        <v>#N/A</v>
      </c>
      <c r="L50" s="170">
        <f>IF(ISNUMBER('実質公債費比率（分子）の構造'!N$53),'実質公債費比率（分子）の構造'!N$53,NA())</f>
        <v>293</v>
      </c>
      <c r="M50" s="170" t="e">
        <f>NA()</f>
        <v>#N/A</v>
      </c>
      <c r="N50" s="170" t="e">
        <f>NA()</f>
        <v>#N/A</v>
      </c>
      <c r="O50" s="170">
        <f>IF(ISNUMBER('実質公債費比率（分子）の構造'!O$53),'実質公債費比率（分子）の構造'!O$53,NA())</f>
        <v>304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4685</v>
      </c>
      <c r="E56" s="169"/>
      <c r="F56" s="169"/>
      <c r="G56" s="169">
        <f>'将来負担比率（分子）の構造'!J$52</f>
        <v>4761</v>
      </c>
      <c r="H56" s="169"/>
      <c r="I56" s="169"/>
      <c r="J56" s="169">
        <f>'将来負担比率（分子）の構造'!K$52</f>
        <v>4861</v>
      </c>
      <c r="K56" s="169"/>
      <c r="L56" s="169"/>
      <c r="M56" s="169">
        <f>'将来負担比率（分子）の構造'!L$52</f>
        <v>4951</v>
      </c>
      <c r="N56" s="169"/>
      <c r="O56" s="169"/>
      <c r="P56" s="169">
        <f>'将来負担比率（分子）の構造'!M$52</f>
        <v>5766</v>
      </c>
    </row>
    <row r="57" spans="1:16" x14ac:dyDescent="0.2">
      <c r="A57" s="169" t="s">
        <v>42</v>
      </c>
      <c r="B57" s="169"/>
      <c r="C57" s="169"/>
      <c r="D57" s="169">
        <f>'将来負担比率（分子）の構造'!I$51</f>
        <v>197</v>
      </c>
      <c r="E57" s="169"/>
      <c r="F57" s="169"/>
      <c r="G57" s="169">
        <f>'将来負担比率（分子）の構造'!J$51</f>
        <v>252</v>
      </c>
      <c r="H57" s="169"/>
      <c r="I57" s="169"/>
      <c r="J57" s="169">
        <f>'将来負担比率（分子）の構造'!K$51</f>
        <v>215</v>
      </c>
      <c r="K57" s="169"/>
      <c r="L57" s="169"/>
      <c r="M57" s="169">
        <f>'将来負担比率（分子）の構造'!L$51</f>
        <v>246</v>
      </c>
      <c r="N57" s="169"/>
      <c r="O57" s="169"/>
      <c r="P57" s="169">
        <f>'将来負担比率（分子）の構造'!M$51</f>
        <v>249</v>
      </c>
    </row>
    <row r="58" spans="1:16" x14ac:dyDescent="0.2">
      <c r="A58" s="169" t="s">
        <v>41</v>
      </c>
      <c r="B58" s="169"/>
      <c r="C58" s="169"/>
      <c r="D58" s="169">
        <f>'将来負担比率（分子）の構造'!I$50</f>
        <v>6081</v>
      </c>
      <c r="E58" s="169"/>
      <c r="F58" s="169"/>
      <c r="G58" s="169">
        <f>'将来負担比率（分子）の構造'!J$50</f>
        <v>5327</v>
      </c>
      <c r="H58" s="169"/>
      <c r="I58" s="169"/>
      <c r="J58" s="169">
        <f>'将来負担比率（分子）の構造'!K$50</f>
        <v>5779</v>
      </c>
      <c r="K58" s="169"/>
      <c r="L58" s="169"/>
      <c r="M58" s="169">
        <f>'将来負担比率（分子）の構造'!L$50</f>
        <v>5624</v>
      </c>
      <c r="N58" s="169"/>
      <c r="O58" s="169"/>
      <c r="P58" s="169">
        <f>'将来負担比率（分子）の構造'!M$50</f>
        <v>5244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3</v>
      </c>
      <c r="C61" s="169"/>
      <c r="D61" s="169"/>
      <c r="E61" s="169">
        <f>'将来負担比率（分子）の構造'!J$46</f>
        <v>3</v>
      </c>
      <c r="F61" s="169"/>
      <c r="G61" s="169"/>
      <c r="H61" s="169">
        <f>'将来負担比率（分子）の構造'!K$46</f>
        <v>3</v>
      </c>
      <c r="I61" s="169"/>
      <c r="J61" s="169"/>
      <c r="K61" s="169">
        <f>'将来負担比率（分子）の構造'!L$46</f>
        <v>2</v>
      </c>
      <c r="L61" s="169"/>
      <c r="M61" s="169"/>
      <c r="N61" s="169">
        <f>'将来負担比率（分子）の構造'!M$46</f>
        <v>7</v>
      </c>
      <c r="O61" s="169"/>
      <c r="P61" s="169"/>
    </row>
    <row r="62" spans="1:16" x14ac:dyDescent="0.2">
      <c r="A62" s="169" t="s">
        <v>35</v>
      </c>
      <c r="B62" s="169">
        <f>'将来負担比率（分子）の構造'!I$45</f>
        <v>675</v>
      </c>
      <c r="C62" s="169"/>
      <c r="D62" s="169"/>
      <c r="E62" s="169">
        <f>'将来負担比率（分子）の構造'!J$45</f>
        <v>675</v>
      </c>
      <c r="F62" s="169"/>
      <c r="G62" s="169"/>
      <c r="H62" s="169">
        <f>'将来負担比率（分子）の構造'!K$45</f>
        <v>675</v>
      </c>
      <c r="I62" s="169"/>
      <c r="J62" s="169"/>
      <c r="K62" s="169">
        <f>'将来負担比率（分子）の構造'!L$45</f>
        <v>686</v>
      </c>
      <c r="L62" s="169"/>
      <c r="M62" s="169"/>
      <c r="N62" s="169">
        <f>'将来負担比率（分子）の構造'!M$45</f>
        <v>691</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3074</v>
      </c>
      <c r="C64" s="169"/>
      <c r="D64" s="169"/>
      <c r="E64" s="169">
        <f>'将来負担比率（分子）の構造'!J$43</f>
        <v>2884</v>
      </c>
      <c r="F64" s="169"/>
      <c r="G64" s="169"/>
      <c r="H64" s="169">
        <f>'将来負担比率（分子）の構造'!K$43</f>
        <v>2612</v>
      </c>
      <c r="I64" s="169"/>
      <c r="J64" s="169"/>
      <c r="K64" s="169">
        <f>'将来負担比率（分子）の構造'!L$43</f>
        <v>2362</v>
      </c>
      <c r="L64" s="169"/>
      <c r="M64" s="169"/>
      <c r="N64" s="169">
        <f>'将来負担比率（分子）の構造'!M$43</f>
        <v>2148</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4237</v>
      </c>
      <c r="C66" s="169"/>
      <c r="D66" s="169"/>
      <c r="E66" s="169">
        <f>'将来負担比率（分子）の構造'!J$41</f>
        <v>4229</v>
      </c>
      <c r="F66" s="169"/>
      <c r="G66" s="169"/>
      <c r="H66" s="169">
        <f>'将来負担比率（分子）の構造'!K$41</f>
        <v>4256</v>
      </c>
      <c r="I66" s="169"/>
      <c r="J66" s="169"/>
      <c r="K66" s="169">
        <f>'将来負担比率（分子）の構造'!L$41</f>
        <v>4573</v>
      </c>
      <c r="L66" s="169"/>
      <c r="M66" s="169"/>
      <c r="N66" s="169">
        <f>'将来負担比率（分子）の構造'!M$41</f>
        <v>5602</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870</v>
      </c>
      <c r="C72" s="173">
        <f>基金残高に係る経年分析!G55</f>
        <v>990</v>
      </c>
      <c r="D72" s="173">
        <f>基金残高に係る経年分析!H55</f>
        <v>1312</v>
      </c>
    </row>
    <row r="73" spans="1:16" x14ac:dyDescent="0.2">
      <c r="A73" s="172" t="s">
        <v>74</v>
      </c>
      <c r="B73" s="173">
        <f>基金残高に係る経年分析!F56</f>
        <v>637</v>
      </c>
      <c r="C73" s="173">
        <f>基金残高に係る経年分析!G56</f>
        <v>635</v>
      </c>
      <c r="D73" s="173">
        <f>基金残高に係る経年分析!H56</f>
        <v>552</v>
      </c>
    </row>
    <row r="74" spans="1:16" x14ac:dyDescent="0.2">
      <c r="A74" s="172" t="s">
        <v>75</v>
      </c>
      <c r="B74" s="173">
        <f>基金残高に係る経年分析!F57</f>
        <v>3732</v>
      </c>
      <c r="C74" s="173">
        <f>基金残高に係る経年分析!G57</f>
        <v>3453</v>
      </c>
      <c r="D74" s="173">
        <f>基金残高に係る経年分析!H57</f>
        <v>2866</v>
      </c>
    </row>
  </sheetData>
  <sheetProtection algorithmName="SHA-512" hashValue="fNWxOLVmOVMkn7cqMk4OTJkFPpE+BJHeGBj+OsAE7eXJFhOTC4WPg6yOSJrV3CRlhER6rP394jZpFLP+xn5PHA==" saltValue="XfY2c4+erIbMp7rUCIbD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Y19"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1639768</v>
      </c>
      <c r="S5" s="600"/>
      <c r="T5" s="600"/>
      <c r="U5" s="600"/>
      <c r="V5" s="600"/>
      <c r="W5" s="600"/>
      <c r="X5" s="600"/>
      <c r="Y5" s="601"/>
      <c r="Z5" s="602">
        <v>17.3</v>
      </c>
      <c r="AA5" s="602"/>
      <c r="AB5" s="602"/>
      <c r="AC5" s="602"/>
      <c r="AD5" s="603">
        <v>1639768</v>
      </c>
      <c r="AE5" s="603"/>
      <c r="AF5" s="603"/>
      <c r="AG5" s="603"/>
      <c r="AH5" s="603"/>
      <c r="AI5" s="603"/>
      <c r="AJ5" s="603"/>
      <c r="AK5" s="603"/>
      <c r="AL5" s="604">
        <v>41.7</v>
      </c>
      <c r="AM5" s="605"/>
      <c r="AN5" s="605"/>
      <c r="AO5" s="606"/>
      <c r="AP5" s="596" t="s">
        <v>217</v>
      </c>
      <c r="AQ5" s="597"/>
      <c r="AR5" s="597"/>
      <c r="AS5" s="597"/>
      <c r="AT5" s="597"/>
      <c r="AU5" s="597"/>
      <c r="AV5" s="597"/>
      <c r="AW5" s="597"/>
      <c r="AX5" s="597"/>
      <c r="AY5" s="597"/>
      <c r="AZ5" s="597"/>
      <c r="BA5" s="597"/>
      <c r="BB5" s="597"/>
      <c r="BC5" s="597"/>
      <c r="BD5" s="597"/>
      <c r="BE5" s="597"/>
      <c r="BF5" s="598"/>
      <c r="BG5" s="610">
        <v>1639768</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58717</v>
      </c>
      <c r="S6" s="611"/>
      <c r="T6" s="611"/>
      <c r="U6" s="611"/>
      <c r="V6" s="611"/>
      <c r="W6" s="611"/>
      <c r="X6" s="611"/>
      <c r="Y6" s="612"/>
      <c r="Z6" s="613">
        <v>0.6</v>
      </c>
      <c r="AA6" s="613"/>
      <c r="AB6" s="613"/>
      <c r="AC6" s="613"/>
      <c r="AD6" s="614">
        <v>58717</v>
      </c>
      <c r="AE6" s="614"/>
      <c r="AF6" s="614"/>
      <c r="AG6" s="614"/>
      <c r="AH6" s="614"/>
      <c r="AI6" s="614"/>
      <c r="AJ6" s="614"/>
      <c r="AK6" s="614"/>
      <c r="AL6" s="615">
        <v>1.5</v>
      </c>
      <c r="AM6" s="616"/>
      <c r="AN6" s="616"/>
      <c r="AO6" s="617"/>
      <c r="AP6" s="607" t="s">
        <v>222</v>
      </c>
      <c r="AQ6" s="608"/>
      <c r="AR6" s="608"/>
      <c r="AS6" s="608"/>
      <c r="AT6" s="608"/>
      <c r="AU6" s="608"/>
      <c r="AV6" s="608"/>
      <c r="AW6" s="608"/>
      <c r="AX6" s="608"/>
      <c r="AY6" s="608"/>
      <c r="AZ6" s="608"/>
      <c r="BA6" s="608"/>
      <c r="BB6" s="608"/>
      <c r="BC6" s="608"/>
      <c r="BD6" s="608"/>
      <c r="BE6" s="608"/>
      <c r="BF6" s="609"/>
      <c r="BG6" s="610">
        <v>1639768</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81579</v>
      </c>
      <c r="CS6" s="611"/>
      <c r="CT6" s="611"/>
      <c r="CU6" s="611"/>
      <c r="CV6" s="611"/>
      <c r="CW6" s="611"/>
      <c r="CX6" s="611"/>
      <c r="CY6" s="612"/>
      <c r="CZ6" s="604">
        <v>0.9</v>
      </c>
      <c r="DA6" s="605"/>
      <c r="DB6" s="605"/>
      <c r="DC6" s="621"/>
      <c r="DD6" s="619" t="s">
        <v>121</v>
      </c>
      <c r="DE6" s="611"/>
      <c r="DF6" s="611"/>
      <c r="DG6" s="611"/>
      <c r="DH6" s="611"/>
      <c r="DI6" s="611"/>
      <c r="DJ6" s="611"/>
      <c r="DK6" s="611"/>
      <c r="DL6" s="611"/>
      <c r="DM6" s="611"/>
      <c r="DN6" s="611"/>
      <c r="DO6" s="611"/>
      <c r="DP6" s="612"/>
      <c r="DQ6" s="619">
        <v>81509</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466</v>
      </c>
      <c r="S7" s="611"/>
      <c r="T7" s="611"/>
      <c r="U7" s="611"/>
      <c r="V7" s="611"/>
      <c r="W7" s="611"/>
      <c r="X7" s="611"/>
      <c r="Y7" s="612"/>
      <c r="Z7" s="613">
        <v>0</v>
      </c>
      <c r="AA7" s="613"/>
      <c r="AB7" s="613"/>
      <c r="AC7" s="613"/>
      <c r="AD7" s="614">
        <v>466</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737122</v>
      </c>
      <c r="BH7" s="611"/>
      <c r="BI7" s="611"/>
      <c r="BJ7" s="611"/>
      <c r="BK7" s="611"/>
      <c r="BL7" s="611"/>
      <c r="BM7" s="611"/>
      <c r="BN7" s="612"/>
      <c r="BO7" s="613">
        <v>45</v>
      </c>
      <c r="BP7" s="613"/>
      <c r="BQ7" s="613"/>
      <c r="BR7" s="613"/>
      <c r="BS7" s="614" t="s">
        <v>121</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1425917</v>
      </c>
      <c r="CS7" s="611"/>
      <c r="CT7" s="611"/>
      <c r="CU7" s="611"/>
      <c r="CV7" s="611"/>
      <c r="CW7" s="611"/>
      <c r="CX7" s="611"/>
      <c r="CY7" s="612"/>
      <c r="CZ7" s="613">
        <v>16.2</v>
      </c>
      <c r="DA7" s="613"/>
      <c r="DB7" s="613"/>
      <c r="DC7" s="613"/>
      <c r="DD7" s="619">
        <v>434118</v>
      </c>
      <c r="DE7" s="611"/>
      <c r="DF7" s="611"/>
      <c r="DG7" s="611"/>
      <c r="DH7" s="611"/>
      <c r="DI7" s="611"/>
      <c r="DJ7" s="611"/>
      <c r="DK7" s="611"/>
      <c r="DL7" s="611"/>
      <c r="DM7" s="611"/>
      <c r="DN7" s="611"/>
      <c r="DO7" s="611"/>
      <c r="DP7" s="612"/>
      <c r="DQ7" s="619">
        <v>910145</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5889</v>
      </c>
      <c r="S8" s="611"/>
      <c r="T8" s="611"/>
      <c r="U8" s="611"/>
      <c r="V8" s="611"/>
      <c r="W8" s="611"/>
      <c r="X8" s="611"/>
      <c r="Y8" s="612"/>
      <c r="Z8" s="613">
        <v>0.1</v>
      </c>
      <c r="AA8" s="613"/>
      <c r="AB8" s="613"/>
      <c r="AC8" s="613"/>
      <c r="AD8" s="614">
        <v>5889</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24865</v>
      </c>
      <c r="BH8" s="611"/>
      <c r="BI8" s="611"/>
      <c r="BJ8" s="611"/>
      <c r="BK8" s="611"/>
      <c r="BL8" s="611"/>
      <c r="BM8" s="611"/>
      <c r="BN8" s="612"/>
      <c r="BO8" s="613">
        <v>1.5</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2510980</v>
      </c>
      <c r="CS8" s="611"/>
      <c r="CT8" s="611"/>
      <c r="CU8" s="611"/>
      <c r="CV8" s="611"/>
      <c r="CW8" s="611"/>
      <c r="CX8" s="611"/>
      <c r="CY8" s="612"/>
      <c r="CZ8" s="613">
        <v>28.6</v>
      </c>
      <c r="DA8" s="613"/>
      <c r="DB8" s="613"/>
      <c r="DC8" s="613"/>
      <c r="DD8" s="619">
        <v>1719</v>
      </c>
      <c r="DE8" s="611"/>
      <c r="DF8" s="611"/>
      <c r="DG8" s="611"/>
      <c r="DH8" s="611"/>
      <c r="DI8" s="611"/>
      <c r="DJ8" s="611"/>
      <c r="DK8" s="611"/>
      <c r="DL8" s="611"/>
      <c r="DM8" s="611"/>
      <c r="DN8" s="611"/>
      <c r="DO8" s="611"/>
      <c r="DP8" s="612"/>
      <c r="DQ8" s="619">
        <v>1266721</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7387</v>
      </c>
      <c r="S9" s="611"/>
      <c r="T9" s="611"/>
      <c r="U9" s="611"/>
      <c r="V9" s="611"/>
      <c r="W9" s="611"/>
      <c r="X9" s="611"/>
      <c r="Y9" s="612"/>
      <c r="Z9" s="613">
        <v>0.1</v>
      </c>
      <c r="AA9" s="613"/>
      <c r="AB9" s="613"/>
      <c r="AC9" s="613"/>
      <c r="AD9" s="614">
        <v>7387</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593711</v>
      </c>
      <c r="BH9" s="611"/>
      <c r="BI9" s="611"/>
      <c r="BJ9" s="611"/>
      <c r="BK9" s="611"/>
      <c r="BL9" s="611"/>
      <c r="BM9" s="611"/>
      <c r="BN9" s="612"/>
      <c r="BO9" s="613">
        <v>36.200000000000003</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2114731</v>
      </c>
      <c r="CS9" s="611"/>
      <c r="CT9" s="611"/>
      <c r="CU9" s="611"/>
      <c r="CV9" s="611"/>
      <c r="CW9" s="611"/>
      <c r="CX9" s="611"/>
      <c r="CY9" s="612"/>
      <c r="CZ9" s="613">
        <v>24.1</v>
      </c>
      <c r="DA9" s="613"/>
      <c r="DB9" s="613"/>
      <c r="DC9" s="613"/>
      <c r="DD9" s="619">
        <v>1619569</v>
      </c>
      <c r="DE9" s="611"/>
      <c r="DF9" s="611"/>
      <c r="DG9" s="611"/>
      <c r="DH9" s="611"/>
      <c r="DI9" s="611"/>
      <c r="DJ9" s="611"/>
      <c r="DK9" s="611"/>
      <c r="DL9" s="611"/>
      <c r="DM9" s="611"/>
      <c r="DN9" s="611"/>
      <c r="DO9" s="611"/>
      <c r="DP9" s="612"/>
      <c r="DQ9" s="619">
        <v>418152</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31440</v>
      </c>
      <c r="BH10" s="611"/>
      <c r="BI10" s="611"/>
      <c r="BJ10" s="611"/>
      <c r="BK10" s="611"/>
      <c r="BL10" s="611"/>
      <c r="BM10" s="611"/>
      <c r="BN10" s="612"/>
      <c r="BO10" s="613">
        <v>1.9</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474</v>
      </c>
      <c r="CS10" s="611"/>
      <c r="CT10" s="611"/>
      <c r="CU10" s="611"/>
      <c r="CV10" s="611"/>
      <c r="CW10" s="611"/>
      <c r="CX10" s="611"/>
      <c r="CY10" s="612"/>
      <c r="CZ10" s="613">
        <v>0</v>
      </c>
      <c r="DA10" s="613"/>
      <c r="DB10" s="613"/>
      <c r="DC10" s="613"/>
      <c r="DD10" s="619" t="s">
        <v>121</v>
      </c>
      <c r="DE10" s="611"/>
      <c r="DF10" s="611"/>
      <c r="DG10" s="611"/>
      <c r="DH10" s="611"/>
      <c r="DI10" s="611"/>
      <c r="DJ10" s="611"/>
      <c r="DK10" s="611"/>
      <c r="DL10" s="611"/>
      <c r="DM10" s="611"/>
      <c r="DN10" s="611"/>
      <c r="DO10" s="611"/>
      <c r="DP10" s="612"/>
      <c r="DQ10" s="619">
        <v>474</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342118</v>
      </c>
      <c r="S11" s="611"/>
      <c r="T11" s="611"/>
      <c r="U11" s="611"/>
      <c r="V11" s="611"/>
      <c r="W11" s="611"/>
      <c r="X11" s="611"/>
      <c r="Y11" s="612"/>
      <c r="Z11" s="615">
        <v>3.6</v>
      </c>
      <c r="AA11" s="616"/>
      <c r="AB11" s="616"/>
      <c r="AC11" s="622"/>
      <c r="AD11" s="619">
        <v>342118</v>
      </c>
      <c r="AE11" s="611"/>
      <c r="AF11" s="611"/>
      <c r="AG11" s="611"/>
      <c r="AH11" s="611"/>
      <c r="AI11" s="611"/>
      <c r="AJ11" s="611"/>
      <c r="AK11" s="612"/>
      <c r="AL11" s="615">
        <v>8.6999999999999993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87106</v>
      </c>
      <c r="BH11" s="611"/>
      <c r="BI11" s="611"/>
      <c r="BJ11" s="611"/>
      <c r="BK11" s="611"/>
      <c r="BL11" s="611"/>
      <c r="BM11" s="611"/>
      <c r="BN11" s="612"/>
      <c r="BO11" s="613">
        <v>5.3</v>
      </c>
      <c r="BP11" s="613"/>
      <c r="BQ11" s="613"/>
      <c r="BR11" s="613"/>
      <c r="BS11" s="614" t="s">
        <v>121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182982</v>
      </c>
      <c r="CS11" s="611"/>
      <c r="CT11" s="611"/>
      <c r="CU11" s="611"/>
      <c r="CV11" s="611"/>
      <c r="CW11" s="611"/>
      <c r="CX11" s="611"/>
      <c r="CY11" s="612"/>
      <c r="CZ11" s="613">
        <v>2.1</v>
      </c>
      <c r="DA11" s="613"/>
      <c r="DB11" s="613"/>
      <c r="DC11" s="613"/>
      <c r="DD11" s="619">
        <v>20582</v>
      </c>
      <c r="DE11" s="611"/>
      <c r="DF11" s="611"/>
      <c r="DG11" s="611"/>
      <c r="DH11" s="611"/>
      <c r="DI11" s="611"/>
      <c r="DJ11" s="611"/>
      <c r="DK11" s="611"/>
      <c r="DL11" s="611"/>
      <c r="DM11" s="611"/>
      <c r="DN11" s="611"/>
      <c r="DO11" s="611"/>
      <c r="DP11" s="612"/>
      <c r="DQ11" s="619">
        <v>129133</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715275</v>
      </c>
      <c r="BH12" s="611"/>
      <c r="BI12" s="611"/>
      <c r="BJ12" s="611"/>
      <c r="BK12" s="611"/>
      <c r="BL12" s="611"/>
      <c r="BM12" s="611"/>
      <c r="BN12" s="612"/>
      <c r="BO12" s="613">
        <v>43.6</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181497</v>
      </c>
      <c r="CS12" s="611"/>
      <c r="CT12" s="611"/>
      <c r="CU12" s="611"/>
      <c r="CV12" s="611"/>
      <c r="CW12" s="611"/>
      <c r="CX12" s="611"/>
      <c r="CY12" s="612"/>
      <c r="CZ12" s="613">
        <v>2.1</v>
      </c>
      <c r="DA12" s="613"/>
      <c r="DB12" s="613"/>
      <c r="DC12" s="613"/>
      <c r="DD12" s="619" t="s">
        <v>121</v>
      </c>
      <c r="DE12" s="611"/>
      <c r="DF12" s="611"/>
      <c r="DG12" s="611"/>
      <c r="DH12" s="611"/>
      <c r="DI12" s="611"/>
      <c r="DJ12" s="611"/>
      <c r="DK12" s="611"/>
      <c r="DL12" s="611"/>
      <c r="DM12" s="611"/>
      <c r="DN12" s="611"/>
      <c r="DO12" s="611"/>
      <c r="DP12" s="612"/>
      <c r="DQ12" s="619">
        <v>118329</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714843</v>
      </c>
      <c r="BH13" s="611"/>
      <c r="BI13" s="611"/>
      <c r="BJ13" s="611"/>
      <c r="BK13" s="611"/>
      <c r="BL13" s="611"/>
      <c r="BM13" s="611"/>
      <c r="BN13" s="612"/>
      <c r="BO13" s="613">
        <v>43.6</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774004</v>
      </c>
      <c r="CS13" s="611"/>
      <c r="CT13" s="611"/>
      <c r="CU13" s="611"/>
      <c r="CV13" s="611"/>
      <c r="CW13" s="611"/>
      <c r="CX13" s="611"/>
      <c r="CY13" s="612"/>
      <c r="CZ13" s="613">
        <v>8.8000000000000007</v>
      </c>
      <c r="DA13" s="613"/>
      <c r="DB13" s="613"/>
      <c r="DC13" s="613"/>
      <c r="DD13" s="619">
        <v>269383</v>
      </c>
      <c r="DE13" s="611"/>
      <c r="DF13" s="611"/>
      <c r="DG13" s="611"/>
      <c r="DH13" s="611"/>
      <c r="DI13" s="611"/>
      <c r="DJ13" s="611"/>
      <c r="DK13" s="611"/>
      <c r="DL13" s="611"/>
      <c r="DM13" s="611"/>
      <c r="DN13" s="611"/>
      <c r="DO13" s="611"/>
      <c r="DP13" s="612"/>
      <c r="DQ13" s="619">
        <v>422523</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v>169</v>
      </c>
      <c r="S14" s="611"/>
      <c r="T14" s="611"/>
      <c r="U14" s="611"/>
      <c r="V14" s="611"/>
      <c r="W14" s="611"/>
      <c r="X14" s="611"/>
      <c r="Y14" s="612"/>
      <c r="Z14" s="613">
        <v>0</v>
      </c>
      <c r="AA14" s="613"/>
      <c r="AB14" s="613"/>
      <c r="AC14" s="613"/>
      <c r="AD14" s="614">
        <v>169</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57757</v>
      </c>
      <c r="BH14" s="611"/>
      <c r="BI14" s="611"/>
      <c r="BJ14" s="611"/>
      <c r="BK14" s="611"/>
      <c r="BL14" s="611"/>
      <c r="BM14" s="611"/>
      <c r="BN14" s="612"/>
      <c r="BO14" s="613">
        <v>3.5</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279163</v>
      </c>
      <c r="CS14" s="611"/>
      <c r="CT14" s="611"/>
      <c r="CU14" s="611"/>
      <c r="CV14" s="611"/>
      <c r="CW14" s="611"/>
      <c r="CX14" s="611"/>
      <c r="CY14" s="612"/>
      <c r="CZ14" s="613">
        <v>3.2</v>
      </c>
      <c r="DA14" s="613"/>
      <c r="DB14" s="613"/>
      <c r="DC14" s="613"/>
      <c r="DD14" s="619">
        <v>56491</v>
      </c>
      <c r="DE14" s="611"/>
      <c r="DF14" s="611"/>
      <c r="DG14" s="611"/>
      <c r="DH14" s="611"/>
      <c r="DI14" s="611"/>
      <c r="DJ14" s="611"/>
      <c r="DK14" s="611"/>
      <c r="DL14" s="611"/>
      <c r="DM14" s="611"/>
      <c r="DN14" s="611"/>
      <c r="DO14" s="611"/>
      <c r="DP14" s="612"/>
      <c r="DQ14" s="619">
        <v>224404</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t="s">
        <v>121</v>
      </c>
      <c r="S15" s="611"/>
      <c r="T15" s="611"/>
      <c r="U15" s="611"/>
      <c r="V15" s="611"/>
      <c r="W15" s="611"/>
      <c r="X15" s="611"/>
      <c r="Y15" s="612"/>
      <c r="Z15" s="613" t="s">
        <v>121</v>
      </c>
      <c r="AA15" s="613"/>
      <c r="AB15" s="613"/>
      <c r="AC15" s="613"/>
      <c r="AD15" s="614" t="s">
        <v>121</v>
      </c>
      <c r="AE15" s="614"/>
      <c r="AF15" s="614"/>
      <c r="AG15" s="614"/>
      <c r="AH15" s="614"/>
      <c r="AI15" s="614"/>
      <c r="AJ15" s="614"/>
      <c r="AK15" s="614"/>
      <c r="AL15" s="615" t="s">
        <v>121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129614</v>
      </c>
      <c r="BH15" s="611"/>
      <c r="BI15" s="611"/>
      <c r="BJ15" s="611"/>
      <c r="BK15" s="611"/>
      <c r="BL15" s="611"/>
      <c r="BM15" s="611"/>
      <c r="BN15" s="612"/>
      <c r="BO15" s="613">
        <v>7.9</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674315</v>
      </c>
      <c r="CS15" s="611"/>
      <c r="CT15" s="611"/>
      <c r="CU15" s="611"/>
      <c r="CV15" s="611"/>
      <c r="CW15" s="611"/>
      <c r="CX15" s="611"/>
      <c r="CY15" s="612"/>
      <c r="CZ15" s="613">
        <v>7.7</v>
      </c>
      <c r="DA15" s="613"/>
      <c r="DB15" s="613"/>
      <c r="DC15" s="613"/>
      <c r="DD15" s="619">
        <v>81239</v>
      </c>
      <c r="DE15" s="611"/>
      <c r="DF15" s="611"/>
      <c r="DG15" s="611"/>
      <c r="DH15" s="611"/>
      <c r="DI15" s="611"/>
      <c r="DJ15" s="611"/>
      <c r="DK15" s="611"/>
      <c r="DL15" s="611"/>
      <c r="DM15" s="611"/>
      <c r="DN15" s="611"/>
      <c r="DO15" s="611"/>
      <c r="DP15" s="612"/>
      <c r="DQ15" s="619">
        <v>500598</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4042</v>
      </c>
      <c r="S16" s="611"/>
      <c r="T16" s="611"/>
      <c r="U16" s="611"/>
      <c r="V16" s="611"/>
      <c r="W16" s="611"/>
      <c r="X16" s="611"/>
      <c r="Y16" s="612"/>
      <c r="Z16" s="613">
        <v>0</v>
      </c>
      <c r="AA16" s="613"/>
      <c r="AB16" s="613"/>
      <c r="AC16" s="613"/>
      <c r="AD16" s="614">
        <v>4042</v>
      </c>
      <c r="AE16" s="614"/>
      <c r="AF16" s="614"/>
      <c r="AG16" s="614"/>
      <c r="AH16" s="614"/>
      <c r="AI16" s="614"/>
      <c r="AJ16" s="614"/>
      <c r="AK16" s="614"/>
      <c r="AL16" s="615">
        <v>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8254</v>
      </c>
      <c r="CS16" s="611"/>
      <c r="CT16" s="611"/>
      <c r="CU16" s="611"/>
      <c r="CV16" s="611"/>
      <c r="CW16" s="611"/>
      <c r="CX16" s="611"/>
      <c r="CY16" s="612"/>
      <c r="CZ16" s="613">
        <v>0.1</v>
      </c>
      <c r="DA16" s="613"/>
      <c r="DB16" s="613"/>
      <c r="DC16" s="613"/>
      <c r="DD16" s="619" t="s">
        <v>121</v>
      </c>
      <c r="DE16" s="611"/>
      <c r="DF16" s="611"/>
      <c r="DG16" s="611"/>
      <c r="DH16" s="611"/>
      <c r="DI16" s="611"/>
      <c r="DJ16" s="611"/>
      <c r="DK16" s="611"/>
      <c r="DL16" s="611"/>
      <c r="DM16" s="611"/>
      <c r="DN16" s="611"/>
      <c r="DO16" s="611"/>
      <c r="DP16" s="612"/>
      <c r="DQ16" s="619">
        <v>5923</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19800</v>
      </c>
      <c r="S17" s="611"/>
      <c r="T17" s="611"/>
      <c r="U17" s="611"/>
      <c r="V17" s="611"/>
      <c r="W17" s="611"/>
      <c r="X17" s="611"/>
      <c r="Y17" s="612"/>
      <c r="Z17" s="613">
        <v>0.2</v>
      </c>
      <c r="AA17" s="613"/>
      <c r="AB17" s="613"/>
      <c r="AC17" s="613"/>
      <c r="AD17" s="614">
        <v>19800</v>
      </c>
      <c r="AE17" s="614"/>
      <c r="AF17" s="614"/>
      <c r="AG17" s="614"/>
      <c r="AH17" s="614"/>
      <c r="AI17" s="614"/>
      <c r="AJ17" s="614"/>
      <c r="AK17" s="614"/>
      <c r="AL17" s="615">
        <v>0.5</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543438</v>
      </c>
      <c r="CS17" s="611"/>
      <c r="CT17" s="611"/>
      <c r="CU17" s="611"/>
      <c r="CV17" s="611"/>
      <c r="CW17" s="611"/>
      <c r="CX17" s="611"/>
      <c r="CY17" s="612"/>
      <c r="CZ17" s="613">
        <v>6.2</v>
      </c>
      <c r="DA17" s="613"/>
      <c r="DB17" s="613"/>
      <c r="DC17" s="613"/>
      <c r="DD17" s="619" t="s">
        <v>121</v>
      </c>
      <c r="DE17" s="611"/>
      <c r="DF17" s="611"/>
      <c r="DG17" s="611"/>
      <c r="DH17" s="611"/>
      <c r="DI17" s="611"/>
      <c r="DJ17" s="611"/>
      <c r="DK17" s="611"/>
      <c r="DL17" s="611"/>
      <c r="DM17" s="611"/>
      <c r="DN17" s="611"/>
      <c r="DO17" s="611"/>
      <c r="DP17" s="612"/>
      <c r="DQ17" s="619">
        <v>509012</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17058</v>
      </c>
      <c r="S18" s="611"/>
      <c r="T18" s="611"/>
      <c r="U18" s="611"/>
      <c r="V18" s="611"/>
      <c r="W18" s="611"/>
      <c r="X18" s="611"/>
      <c r="Y18" s="612"/>
      <c r="Z18" s="613">
        <v>0.2</v>
      </c>
      <c r="AA18" s="613"/>
      <c r="AB18" s="613"/>
      <c r="AC18" s="613"/>
      <c r="AD18" s="614">
        <v>17058</v>
      </c>
      <c r="AE18" s="614"/>
      <c r="AF18" s="614"/>
      <c r="AG18" s="614"/>
      <c r="AH18" s="614"/>
      <c r="AI18" s="614"/>
      <c r="AJ18" s="614"/>
      <c r="AK18" s="614"/>
      <c r="AL18" s="615">
        <v>0.4</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16962</v>
      </c>
      <c r="S19" s="611"/>
      <c r="T19" s="611"/>
      <c r="U19" s="611"/>
      <c r="V19" s="611"/>
      <c r="W19" s="611"/>
      <c r="X19" s="611"/>
      <c r="Y19" s="612"/>
      <c r="Z19" s="613">
        <v>0.2</v>
      </c>
      <c r="AA19" s="613"/>
      <c r="AB19" s="613"/>
      <c r="AC19" s="613"/>
      <c r="AD19" s="614">
        <v>16962</v>
      </c>
      <c r="AE19" s="614"/>
      <c r="AF19" s="614"/>
      <c r="AG19" s="614"/>
      <c r="AH19" s="614"/>
      <c r="AI19" s="614"/>
      <c r="AJ19" s="614"/>
      <c r="AK19" s="614"/>
      <c r="AL19" s="615">
        <v>0.4</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96</v>
      </c>
      <c r="S20" s="611"/>
      <c r="T20" s="611"/>
      <c r="U20" s="611"/>
      <c r="V20" s="611"/>
      <c r="W20" s="611"/>
      <c r="X20" s="611"/>
      <c r="Y20" s="612"/>
      <c r="Z20" s="613">
        <v>0</v>
      </c>
      <c r="AA20" s="613"/>
      <c r="AB20" s="613"/>
      <c r="AC20" s="613"/>
      <c r="AD20" s="614">
        <v>96</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8777334</v>
      </c>
      <c r="CS20" s="611"/>
      <c r="CT20" s="611"/>
      <c r="CU20" s="611"/>
      <c r="CV20" s="611"/>
      <c r="CW20" s="611"/>
      <c r="CX20" s="611"/>
      <c r="CY20" s="612"/>
      <c r="CZ20" s="613">
        <v>100</v>
      </c>
      <c r="DA20" s="613"/>
      <c r="DB20" s="613"/>
      <c r="DC20" s="613"/>
      <c r="DD20" s="619">
        <v>2483101</v>
      </c>
      <c r="DE20" s="611"/>
      <c r="DF20" s="611"/>
      <c r="DG20" s="611"/>
      <c r="DH20" s="611"/>
      <c r="DI20" s="611"/>
      <c r="DJ20" s="611"/>
      <c r="DK20" s="611"/>
      <c r="DL20" s="611"/>
      <c r="DM20" s="611"/>
      <c r="DN20" s="611"/>
      <c r="DO20" s="611"/>
      <c r="DP20" s="612"/>
      <c r="DQ20" s="619">
        <v>4586923</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1946920</v>
      </c>
      <c r="S21" s="611"/>
      <c r="T21" s="611"/>
      <c r="U21" s="611"/>
      <c r="V21" s="611"/>
      <c r="W21" s="611"/>
      <c r="X21" s="611"/>
      <c r="Y21" s="612"/>
      <c r="Z21" s="613">
        <v>20.5</v>
      </c>
      <c r="AA21" s="613"/>
      <c r="AB21" s="613"/>
      <c r="AC21" s="613"/>
      <c r="AD21" s="614">
        <v>1817684</v>
      </c>
      <c r="AE21" s="614"/>
      <c r="AF21" s="614"/>
      <c r="AG21" s="614"/>
      <c r="AH21" s="614"/>
      <c r="AI21" s="614"/>
      <c r="AJ21" s="614"/>
      <c r="AK21" s="614"/>
      <c r="AL21" s="615">
        <v>46.2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1817684</v>
      </c>
      <c r="S22" s="611"/>
      <c r="T22" s="611"/>
      <c r="U22" s="611"/>
      <c r="V22" s="611"/>
      <c r="W22" s="611"/>
      <c r="X22" s="611"/>
      <c r="Y22" s="612"/>
      <c r="Z22" s="613">
        <v>19.2</v>
      </c>
      <c r="AA22" s="613"/>
      <c r="AB22" s="613"/>
      <c r="AC22" s="613"/>
      <c r="AD22" s="614">
        <v>1817684</v>
      </c>
      <c r="AE22" s="614"/>
      <c r="AF22" s="614"/>
      <c r="AG22" s="614"/>
      <c r="AH22" s="614"/>
      <c r="AI22" s="614"/>
      <c r="AJ22" s="614"/>
      <c r="AK22" s="614"/>
      <c r="AL22" s="615">
        <v>46.2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129236</v>
      </c>
      <c r="S23" s="611"/>
      <c r="T23" s="611"/>
      <c r="U23" s="611"/>
      <c r="V23" s="611"/>
      <c r="W23" s="611"/>
      <c r="X23" s="611"/>
      <c r="Y23" s="612"/>
      <c r="Z23" s="613">
        <v>1.4</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3303160</v>
      </c>
      <c r="CS24" s="600"/>
      <c r="CT24" s="600"/>
      <c r="CU24" s="600"/>
      <c r="CV24" s="600"/>
      <c r="CW24" s="600"/>
      <c r="CX24" s="600"/>
      <c r="CY24" s="601"/>
      <c r="CZ24" s="604">
        <v>37.6</v>
      </c>
      <c r="DA24" s="605"/>
      <c r="DB24" s="605"/>
      <c r="DC24" s="621"/>
      <c r="DD24" s="645">
        <v>2079686</v>
      </c>
      <c r="DE24" s="600"/>
      <c r="DF24" s="600"/>
      <c r="DG24" s="600"/>
      <c r="DH24" s="600"/>
      <c r="DI24" s="600"/>
      <c r="DJ24" s="600"/>
      <c r="DK24" s="601"/>
      <c r="DL24" s="645">
        <v>1937593</v>
      </c>
      <c r="DM24" s="600"/>
      <c r="DN24" s="600"/>
      <c r="DO24" s="600"/>
      <c r="DP24" s="600"/>
      <c r="DQ24" s="600"/>
      <c r="DR24" s="600"/>
      <c r="DS24" s="600"/>
      <c r="DT24" s="600"/>
      <c r="DU24" s="600"/>
      <c r="DV24" s="601"/>
      <c r="DW24" s="604">
        <v>48.8</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4042334</v>
      </c>
      <c r="S25" s="611"/>
      <c r="T25" s="611"/>
      <c r="U25" s="611"/>
      <c r="V25" s="611"/>
      <c r="W25" s="611"/>
      <c r="X25" s="611"/>
      <c r="Y25" s="612"/>
      <c r="Z25" s="613">
        <v>42.7</v>
      </c>
      <c r="AA25" s="613"/>
      <c r="AB25" s="613"/>
      <c r="AC25" s="613"/>
      <c r="AD25" s="614">
        <v>3913098</v>
      </c>
      <c r="AE25" s="614"/>
      <c r="AF25" s="614"/>
      <c r="AG25" s="614"/>
      <c r="AH25" s="614"/>
      <c r="AI25" s="614"/>
      <c r="AJ25" s="614"/>
      <c r="AK25" s="614"/>
      <c r="AL25" s="615">
        <v>99.4</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1066919</v>
      </c>
      <c r="CS25" s="642"/>
      <c r="CT25" s="642"/>
      <c r="CU25" s="642"/>
      <c r="CV25" s="642"/>
      <c r="CW25" s="642"/>
      <c r="CX25" s="642"/>
      <c r="CY25" s="643"/>
      <c r="CZ25" s="615">
        <v>12.2</v>
      </c>
      <c r="DA25" s="640"/>
      <c r="DB25" s="640"/>
      <c r="DC25" s="644"/>
      <c r="DD25" s="619">
        <v>866946</v>
      </c>
      <c r="DE25" s="642"/>
      <c r="DF25" s="642"/>
      <c r="DG25" s="642"/>
      <c r="DH25" s="642"/>
      <c r="DI25" s="642"/>
      <c r="DJ25" s="642"/>
      <c r="DK25" s="643"/>
      <c r="DL25" s="619">
        <v>864333</v>
      </c>
      <c r="DM25" s="642"/>
      <c r="DN25" s="642"/>
      <c r="DO25" s="642"/>
      <c r="DP25" s="642"/>
      <c r="DQ25" s="642"/>
      <c r="DR25" s="642"/>
      <c r="DS25" s="642"/>
      <c r="DT25" s="642"/>
      <c r="DU25" s="642"/>
      <c r="DV25" s="643"/>
      <c r="DW25" s="615">
        <v>21.8</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1245</v>
      </c>
      <c r="S26" s="611"/>
      <c r="T26" s="611"/>
      <c r="U26" s="611"/>
      <c r="V26" s="611"/>
      <c r="W26" s="611"/>
      <c r="X26" s="611"/>
      <c r="Y26" s="612"/>
      <c r="Z26" s="613">
        <v>0</v>
      </c>
      <c r="AA26" s="613"/>
      <c r="AB26" s="613"/>
      <c r="AC26" s="613"/>
      <c r="AD26" s="614">
        <v>1245</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612094</v>
      </c>
      <c r="CS26" s="611"/>
      <c r="CT26" s="611"/>
      <c r="CU26" s="611"/>
      <c r="CV26" s="611"/>
      <c r="CW26" s="611"/>
      <c r="CX26" s="611"/>
      <c r="CY26" s="612"/>
      <c r="CZ26" s="615">
        <v>7</v>
      </c>
      <c r="DA26" s="640"/>
      <c r="DB26" s="640"/>
      <c r="DC26" s="644"/>
      <c r="DD26" s="619">
        <v>486836</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31463</v>
      </c>
      <c r="S27" s="611"/>
      <c r="T27" s="611"/>
      <c r="U27" s="611"/>
      <c r="V27" s="611"/>
      <c r="W27" s="611"/>
      <c r="X27" s="611"/>
      <c r="Y27" s="612"/>
      <c r="Z27" s="613">
        <v>0.3</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1639768</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1692803</v>
      </c>
      <c r="CS27" s="642"/>
      <c r="CT27" s="642"/>
      <c r="CU27" s="642"/>
      <c r="CV27" s="642"/>
      <c r="CW27" s="642"/>
      <c r="CX27" s="642"/>
      <c r="CY27" s="643"/>
      <c r="CZ27" s="615">
        <v>19.3</v>
      </c>
      <c r="DA27" s="640"/>
      <c r="DB27" s="640"/>
      <c r="DC27" s="644"/>
      <c r="DD27" s="619">
        <v>703728</v>
      </c>
      <c r="DE27" s="642"/>
      <c r="DF27" s="642"/>
      <c r="DG27" s="642"/>
      <c r="DH27" s="642"/>
      <c r="DI27" s="642"/>
      <c r="DJ27" s="642"/>
      <c r="DK27" s="643"/>
      <c r="DL27" s="619">
        <v>564248</v>
      </c>
      <c r="DM27" s="642"/>
      <c r="DN27" s="642"/>
      <c r="DO27" s="642"/>
      <c r="DP27" s="642"/>
      <c r="DQ27" s="642"/>
      <c r="DR27" s="642"/>
      <c r="DS27" s="642"/>
      <c r="DT27" s="642"/>
      <c r="DU27" s="642"/>
      <c r="DV27" s="643"/>
      <c r="DW27" s="615">
        <v>14.2</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165607</v>
      </c>
      <c r="S28" s="611"/>
      <c r="T28" s="611"/>
      <c r="U28" s="611"/>
      <c r="V28" s="611"/>
      <c r="W28" s="611"/>
      <c r="X28" s="611"/>
      <c r="Y28" s="612"/>
      <c r="Z28" s="613">
        <v>1.7</v>
      </c>
      <c r="AA28" s="613"/>
      <c r="AB28" s="613"/>
      <c r="AC28" s="613"/>
      <c r="AD28" s="614">
        <v>1061</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543438</v>
      </c>
      <c r="CS28" s="611"/>
      <c r="CT28" s="611"/>
      <c r="CU28" s="611"/>
      <c r="CV28" s="611"/>
      <c r="CW28" s="611"/>
      <c r="CX28" s="611"/>
      <c r="CY28" s="612"/>
      <c r="CZ28" s="615">
        <v>6.2</v>
      </c>
      <c r="DA28" s="640"/>
      <c r="DB28" s="640"/>
      <c r="DC28" s="644"/>
      <c r="DD28" s="619">
        <v>509012</v>
      </c>
      <c r="DE28" s="611"/>
      <c r="DF28" s="611"/>
      <c r="DG28" s="611"/>
      <c r="DH28" s="611"/>
      <c r="DI28" s="611"/>
      <c r="DJ28" s="611"/>
      <c r="DK28" s="612"/>
      <c r="DL28" s="619">
        <v>509012</v>
      </c>
      <c r="DM28" s="611"/>
      <c r="DN28" s="611"/>
      <c r="DO28" s="611"/>
      <c r="DP28" s="611"/>
      <c r="DQ28" s="611"/>
      <c r="DR28" s="611"/>
      <c r="DS28" s="611"/>
      <c r="DT28" s="611"/>
      <c r="DU28" s="611"/>
      <c r="DV28" s="612"/>
      <c r="DW28" s="615">
        <v>12.8</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42886</v>
      </c>
      <c r="S29" s="611"/>
      <c r="T29" s="611"/>
      <c r="U29" s="611"/>
      <c r="V29" s="611"/>
      <c r="W29" s="611"/>
      <c r="X29" s="611"/>
      <c r="Y29" s="612"/>
      <c r="Z29" s="613">
        <v>0.5</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543436</v>
      </c>
      <c r="CS29" s="642"/>
      <c r="CT29" s="642"/>
      <c r="CU29" s="642"/>
      <c r="CV29" s="642"/>
      <c r="CW29" s="642"/>
      <c r="CX29" s="642"/>
      <c r="CY29" s="643"/>
      <c r="CZ29" s="615">
        <v>6.2</v>
      </c>
      <c r="DA29" s="640"/>
      <c r="DB29" s="640"/>
      <c r="DC29" s="644"/>
      <c r="DD29" s="619">
        <v>509010</v>
      </c>
      <c r="DE29" s="642"/>
      <c r="DF29" s="642"/>
      <c r="DG29" s="642"/>
      <c r="DH29" s="642"/>
      <c r="DI29" s="642"/>
      <c r="DJ29" s="642"/>
      <c r="DK29" s="643"/>
      <c r="DL29" s="619">
        <v>509010</v>
      </c>
      <c r="DM29" s="642"/>
      <c r="DN29" s="642"/>
      <c r="DO29" s="642"/>
      <c r="DP29" s="642"/>
      <c r="DQ29" s="642"/>
      <c r="DR29" s="642"/>
      <c r="DS29" s="642"/>
      <c r="DT29" s="642"/>
      <c r="DU29" s="642"/>
      <c r="DV29" s="643"/>
      <c r="DW29" s="615">
        <v>12.8</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1649455</v>
      </c>
      <c r="S30" s="611"/>
      <c r="T30" s="611"/>
      <c r="U30" s="611"/>
      <c r="V30" s="611"/>
      <c r="W30" s="611"/>
      <c r="X30" s="611"/>
      <c r="Y30" s="612"/>
      <c r="Z30" s="613">
        <v>17.399999999999999</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533279</v>
      </c>
      <c r="CS30" s="611"/>
      <c r="CT30" s="611"/>
      <c r="CU30" s="611"/>
      <c r="CV30" s="611"/>
      <c r="CW30" s="611"/>
      <c r="CX30" s="611"/>
      <c r="CY30" s="612"/>
      <c r="CZ30" s="615">
        <v>6.1</v>
      </c>
      <c r="DA30" s="640"/>
      <c r="DB30" s="640"/>
      <c r="DC30" s="644"/>
      <c r="DD30" s="619">
        <v>499219</v>
      </c>
      <c r="DE30" s="611"/>
      <c r="DF30" s="611"/>
      <c r="DG30" s="611"/>
      <c r="DH30" s="611"/>
      <c r="DI30" s="611"/>
      <c r="DJ30" s="611"/>
      <c r="DK30" s="612"/>
      <c r="DL30" s="619">
        <v>499219</v>
      </c>
      <c r="DM30" s="611"/>
      <c r="DN30" s="611"/>
      <c r="DO30" s="611"/>
      <c r="DP30" s="611"/>
      <c r="DQ30" s="611"/>
      <c r="DR30" s="611"/>
      <c r="DS30" s="611"/>
      <c r="DT30" s="611"/>
      <c r="DU30" s="611"/>
      <c r="DV30" s="612"/>
      <c r="DW30" s="615">
        <v>12.6</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99.6</v>
      </c>
      <c r="BH31" s="654"/>
      <c r="BI31" s="654"/>
      <c r="BJ31" s="654"/>
      <c r="BK31" s="654"/>
      <c r="BL31" s="654"/>
      <c r="BM31" s="605">
        <v>98.5</v>
      </c>
      <c r="BN31" s="654"/>
      <c r="BO31" s="654"/>
      <c r="BP31" s="654"/>
      <c r="BQ31" s="655"/>
      <c r="BR31" s="666">
        <v>99.7</v>
      </c>
      <c r="BS31" s="654"/>
      <c r="BT31" s="654"/>
      <c r="BU31" s="654"/>
      <c r="BV31" s="654"/>
      <c r="BW31" s="654"/>
      <c r="BX31" s="605">
        <v>98.4</v>
      </c>
      <c r="BY31" s="654"/>
      <c r="BZ31" s="654"/>
      <c r="CA31" s="654"/>
      <c r="CB31" s="655"/>
      <c r="CD31" s="648"/>
      <c r="CE31" s="649"/>
      <c r="CF31" s="607" t="s">
        <v>301</v>
      </c>
      <c r="CG31" s="608"/>
      <c r="CH31" s="608"/>
      <c r="CI31" s="608"/>
      <c r="CJ31" s="608"/>
      <c r="CK31" s="608"/>
      <c r="CL31" s="608"/>
      <c r="CM31" s="608"/>
      <c r="CN31" s="608"/>
      <c r="CO31" s="608"/>
      <c r="CP31" s="608"/>
      <c r="CQ31" s="609"/>
      <c r="CR31" s="610">
        <v>10157</v>
      </c>
      <c r="CS31" s="642"/>
      <c r="CT31" s="642"/>
      <c r="CU31" s="642"/>
      <c r="CV31" s="642"/>
      <c r="CW31" s="642"/>
      <c r="CX31" s="642"/>
      <c r="CY31" s="643"/>
      <c r="CZ31" s="615">
        <v>0.1</v>
      </c>
      <c r="DA31" s="640"/>
      <c r="DB31" s="640"/>
      <c r="DC31" s="644"/>
      <c r="DD31" s="619">
        <v>9791</v>
      </c>
      <c r="DE31" s="642"/>
      <c r="DF31" s="642"/>
      <c r="DG31" s="642"/>
      <c r="DH31" s="642"/>
      <c r="DI31" s="642"/>
      <c r="DJ31" s="642"/>
      <c r="DK31" s="643"/>
      <c r="DL31" s="619">
        <v>9791</v>
      </c>
      <c r="DM31" s="642"/>
      <c r="DN31" s="642"/>
      <c r="DO31" s="642"/>
      <c r="DP31" s="642"/>
      <c r="DQ31" s="642"/>
      <c r="DR31" s="642"/>
      <c r="DS31" s="642"/>
      <c r="DT31" s="642"/>
      <c r="DU31" s="642"/>
      <c r="DV31" s="643"/>
      <c r="DW31" s="615">
        <v>0.2</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527066</v>
      </c>
      <c r="S32" s="611"/>
      <c r="T32" s="611"/>
      <c r="U32" s="611"/>
      <c r="V32" s="611"/>
      <c r="W32" s="611"/>
      <c r="X32" s="611"/>
      <c r="Y32" s="612"/>
      <c r="Z32" s="613">
        <v>5.6</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208" t="s">
        <v>303</v>
      </c>
      <c r="AX32" s="607" t="s">
        <v>304</v>
      </c>
      <c r="AY32" s="608"/>
      <c r="AZ32" s="608"/>
      <c r="BA32" s="608"/>
      <c r="BB32" s="608"/>
      <c r="BC32" s="608"/>
      <c r="BD32" s="608"/>
      <c r="BE32" s="608"/>
      <c r="BF32" s="609"/>
      <c r="BG32" s="667">
        <v>99.5</v>
      </c>
      <c r="BH32" s="642"/>
      <c r="BI32" s="642"/>
      <c r="BJ32" s="642"/>
      <c r="BK32" s="642"/>
      <c r="BL32" s="642"/>
      <c r="BM32" s="616">
        <v>98</v>
      </c>
      <c r="BN32" s="642"/>
      <c r="BO32" s="642"/>
      <c r="BP32" s="642"/>
      <c r="BQ32" s="665"/>
      <c r="BR32" s="667">
        <v>99.6</v>
      </c>
      <c r="BS32" s="642"/>
      <c r="BT32" s="642"/>
      <c r="BU32" s="642"/>
      <c r="BV32" s="642"/>
      <c r="BW32" s="642"/>
      <c r="BX32" s="616">
        <v>97.9</v>
      </c>
      <c r="BY32" s="642"/>
      <c r="BZ32" s="642"/>
      <c r="CA32" s="642"/>
      <c r="CB32" s="665"/>
      <c r="CD32" s="650"/>
      <c r="CE32" s="651"/>
      <c r="CF32" s="607" t="s">
        <v>305</v>
      </c>
      <c r="CG32" s="608"/>
      <c r="CH32" s="608"/>
      <c r="CI32" s="608"/>
      <c r="CJ32" s="608"/>
      <c r="CK32" s="608"/>
      <c r="CL32" s="608"/>
      <c r="CM32" s="608"/>
      <c r="CN32" s="608"/>
      <c r="CO32" s="608"/>
      <c r="CP32" s="608"/>
      <c r="CQ32" s="609"/>
      <c r="CR32" s="610">
        <v>2</v>
      </c>
      <c r="CS32" s="611"/>
      <c r="CT32" s="611"/>
      <c r="CU32" s="611"/>
      <c r="CV32" s="611"/>
      <c r="CW32" s="611"/>
      <c r="CX32" s="611"/>
      <c r="CY32" s="612"/>
      <c r="CZ32" s="615">
        <v>0</v>
      </c>
      <c r="DA32" s="640"/>
      <c r="DB32" s="640"/>
      <c r="DC32" s="644"/>
      <c r="DD32" s="619">
        <v>2</v>
      </c>
      <c r="DE32" s="611"/>
      <c r="DF32" s="611"/>
      <c r="DG32" s="611"/>
      <c r="DH32" s="611"/>
      <c r="DI32" s="611"/>
      <c r="DJ32" s="611"/>
      <c r="DK32" s="612"/>
      <c r="DL32" s="619">
        <v>2</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46922</v>
      </c>
      <c r="S33" s="611"/>
      <c r="T33" s="611"/>
      <c r="U33" s="611"/>
      <c r="V33" s="611"/>
      <c r="W33" s="611"/>
      <c r="X33" s="611"/>
      <c r="Y33" s="612"/>
      <c r="Z33" s="613">
        <v>0.5</v>
      </c>
      <c r="AA33" s="613"/>
      <c r="AB33" s="613"/>
      <c r="AC33" s="613"/>
      <c r="AD33" s="614">
        <v>8638</v>
      </c>
      <c r="AE33" s="614"/>
      <c r="AF33" s="614"/>
      <c r="AG33" s="614"/>
      <c r="AH33" s="614"/>
      <c r="AI33" s="614"/>
      <c r="AJ33" s="614"/>
      <c r="AK33" s="614"/>
      <c r="AL33" s="615">
        <v>0.2</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99.7</v>
      </c>
      <c r="BH33" s="669"/>
      <c r="BI33" s="669"/>
      <c r="BJ33" s="669"/>
      <c r="BK33" s="669"/>
      <c r="BL33" s="669"/>
      <c r="BM33" s="670">
        <v>98.7</v>
      </c>
      <c r="BN33" s="669"/>
      <c r="BO33" s="669"/>
      <c r="BP33" s="669"/>
      <c r="BQ33" s="671"/>
      <c r="BR33" s="668">
        <v>99.7</v>
      </c>
      <c r="BS33" s="669"/>
      <c r="BT33" s="669"/>
      <c r="BU33" s="669"/>
      <c r="BV33" s="669"/>
      <c r="BW33" s="669"/>
      <c r="BX33" s="670">
        <v>98.7</v>
      </c>
      <c r="BY33" s="669"/>
      <c r="BZ33" s="669"/>
      <c r="CA33" s="669"/>
      <c r="CB33" s="671"/>
      <c r="CD33" s="607" t="s">
        <v>308</v>
      </c>
      <c r="CE33" s="608"/>
      <c r="CF33" s="608"/>
      <c r="CG33" s="608"/>
      <c r="CH33" s="608"/>
      <c r="CI33" s="608"/>
      <c r="CJ33" s="608"/>
      <c r="CK33" s="608"/>
      <c r="CL33" s="608"/>
      <c r="CM33" s="608"/>
      <c r="CN33" s="608"/>
      <c r="CO33" s="608"/>
      <c r="CP33" s="608"/>
      <c r="CQ33" s="609"/>
      <c r="CR33" s="610">
        <v>2982837</v>
      </c>
      <c r="CS33" s="642"/>
      <c r="CT33" s="642"/>
      <c r="CU33" s="642"/>
      <c r="CV33" s="642"/>
      <c r="CW33" s="642"/>
      <c r="CX33" s="642"/>
      <c r="CY33" s="643"/>
      <c r="CZ33" s="615">
        <v>34</v>
      </c>
      <c r="DA33" s="640"/>
      <c r="DB33" s="640"/>
      <c r="DC33" s="644"/>
      <c r="DD33" s="619">
        <v>2326171</v>
      </c>
      <c r="DE33" s="642"/>
      <c r="DF33" s="642"/>
      <c r="DG33" s="642"/>
      <c r="DH33" s="642"/>
      <c r="DI33" s="642"/>
      <c r="DJ33" s="642"/>
      <c r="DK33" s="643"/>
      <c r="DL33" s="619">
        <v>1675327</v>
      </c>
      <c r="DM33" s="642"/>
      <c r="DN33" s="642"/>
      <c r="DO33" s="642"/>
      <c r="DP33" s="642"/>
      <c r="DQ33" s="642"/>
      <c r="DR33" s="642"/>
      <c r="DS33" s="642"/>
      <c r="DT33" s="642"/>
      <c r="DU33" s="642"/>
      <c r="DV33" s="643"/>
      <c r="DW33" s="615">
        <v>42.2</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57651</v>
      </c>
      <c r="S34" s="611"/>
      <c r="T34" s="611"/>
      <c r="U34" s="611"/>
      <c r="V34" s="611"/>
      <c r="W34" s="611"/>
      <c r="X34" s="611"/>
      <c r="Y34" s="612"/>
      <c r="Z34" s="613">
        <v>0.6</v>
      </c>
      <c r="AA34" s="613"/>
      <c r="AB34" s="613"/>
      <c r="AC34" s="613"/>
      <c r="AD34" s="614" t="s">
        <v>121</v>
      </c>
      <c r="AE34" s="614"/>
      <c r="AF34" s="614"/>
      <c r="AG34" s="614"/>
      <c r="AH34" s="614"/>
      <c r="AI34" s="614"/>
      <c r="AJ34" s="614"/>
      <c r="AK34" s="614"/>
      <c r="AL34" s="615" t="s">
        <v>121</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986520</v>
      </c>
      <c r="CS34" s="611"/>
      <c r="CT34" s="611"/>
      <c r="CU34" s="611"/>
      <c r="CV34" s="611"/>
      <c r="CW34" s="611"/>
      <c r="CX34" s="611"/>
      <c r="CY34" s="612"/>
      <c r="CZ34" s="615">
        <v>11.2</v>
      </c>
      <c r="DA34" s="640"/>
      <c r="DB34" s="640"/>
      <c r="DC34" s="644"/>
      <c r="DD34" s="619">
        <v>772358</v>
      </c>
      <c r="DE34" s="611"/>
      <c r="DF34" s="611"/>
      <c r="DG34" s="611"/>
      <c r="DH34" s="611"/>
      <c r="DI34" s="611"/>
      <c r="DJ34" s="611"/>
      <c r="DK34" s="612"/>
      <c r="DL34" s="619">
        <v>699154</v>
      </c>
      <c r="DM34" s="611"/>
      <c r="DN34" s="611"/>
      <c r="DO34" s="611"/>
      <c r="DP34" s="611"/>
      <c r="DQ34" s="611"/>
      <c r="DR34" s="611"/>
      <c r="DS34" s="611"/>
      <c r="DT34" s="611"/>
      <c r="DU34" s="611"/>
      <c r="DV34" s="612"/>
      <c r="DW34" s="615">
        <v>17.600000000000001</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754712</v>
      </c>
      <c r="S35" s="611"/>
      <c r="T35" s="611"/>
      <c r="U35" s="611"/>
      <c r="V35" s="611"/>
      <c r="W35" s="611"/>
      <c r="X35" s="611"/>
      <c r="Y35" s="612"/>
      <c r="Z35" s="613">
        <v>8</v>
      </c>
      <c r="AA35" s="613"/>
      <c r="AB35" s="613"/>
      <c r="AC35" s="613"/>
      <c r="AD35" s="614" t="s">
        <v>121</v>
      </c>
      <c r="AE35" s="614"/>
      <c r="AF35" s="614"/>
      <c r="AG35" s="614"/>
      <c r="AH35" s="614"/>
      <c r="AI35" s="614"/>
      <c r="AJ35" s="614"/>
      <c r="AK35" s="614"/>
      <c r="AL35" s="615" t="s">
        <v>121</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37389</v>
      </c>
      <c r="CS35" s="642"/>
      <c r="CT35" s="642"/>
      <c r="CU35" s="642"/>
      <c r="CV35" s="642"/>
      <c r="CW35" s="642"/>
      <c r="CX35" s="642"/>
      <c r="CY35" s="643"/>
      <c r="CZ35" s="615">
        <v>0.4</v>
      </c>
      <c r="DA35" s="640"/>
      <c r="DB35" s="640"/>
      <c r="DC35" s="644"/>
      <c r="DD35" s="619">
        <v>25150</v>
      </c>
      <c r="DE35" s="642"/>
      <c r="DF35" s="642"/>
      <c r="DG35" s="642"/>
      <c r="DH35" s="642"/>
      <c r="DI35" s="642"/>
      <c r="DJ35" s="642"/>
      <c r="DK35" s="643"/>
      <c r="DL35" s="619">
        <v>24563</v>
      </c>
      <c r="DM35" s="642"/>
      <c r="DN35" s="642"/>
      <c r="DO35" s="642"/>
      <c r="DP35" s="642"/>
      <c r="DQ35" s="642"/>
      <c r="DR35" s="642"/>
      <c r="DS35" s="642"/>
      <c r="DT35" s="642"/>
      <c r="DU35" s="642"/>
      <c r="DV35" s="643"/>
      <c r="DW35" s="615">
        <v>0.6</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474259</v>
      </c>
      <c r="S36" s="611"/>
      <c r="T36" s="611"/>
      <c r="U36" s="611"/>
      <c r="V36" s="611"/>
      <c r="W36" s="611"/>
      <c r="X36" s="611"/>
      <c r="Y36" s="612"/>
      <c r="Z36" s="613">
        <v>5</v>
      </c>
      <c r="AA36" s="613"/>
      <c r="AB36" s="613"/>
      <c r="AC36" s="613"/>
      <c r="AD36" s="614" t="s">
        <v>121</v>
      </c>
      <c r="AE36" s="614"/>
      <c r="AF36" s="614"/>
      <c r="AG36" s="614"/>
      <c r="AH36" s="614"/>
      <c r="AI36" s="614"/>
      <c r="AJ36" s="614"/>
      <c r="AK36" s="614"/>
      <c r="AL36" s="615" t="s">
        <v>121</v>
      </c>
      <c r="AM36" s="616"/>
      <c r="AN36" s="616"/>
      <c r="AO36" s="617"/>
      <c r="AP36" s="216"/>
      <c r="AQ36" s="676" t="s">
        <v>316</v>
      </c>
      <c r="AR36" s="677"/>
      <c r="AS36" s="677"/>
      <c r="AT36" s="677"/>
      <c r="AU36" s="677"/>
      <c r="AV36" s="677"/>
      <c r="AW36" s="677"/>
      <c r="AX36" s="677"/>
      <c r="AY36" s="678"/>
      <c r="AZ36" s="599">
        <v>873452</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16201</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990881</v>
      </c>
      <c r="CS36" s="611"/>
      <c r="CT36" s="611"/>
      <c r="CU36" s="611"/>
      <c r="CV36" s="611"/>
      <c r="CW36" s="611"/>
      <c r="CX36" s="611"/>
      <c r="CY36" s="612"/>
      <c r="CZ36" s="615">
        <v>11.3</v>
      </c>
      <c r="DA36" s="640"/>
      <c r="DB36" s="640"/>
      <c r="DC36" s="644"/>
      <c r="DD36" s="619">
        <v>742819</v>
      </c>
      <c r="DE36" s="611"/>
      <c r="DF36" s="611"/>
      <c r="DG36" s="611"/>
      <c r="DH36" s="611"/>
      <c r="DI36" s="611"/>
      <c r="DJ36" s="611"/>
      <c r="DK36" s="612"/>
      <c r="DL36" s="619">
        <v>569921</v>
      </c>
      <c r="DM36" s="611"/>
      <c r="DN36" s="611"/>
      <c r="DO36" s="611"/>
      <c r="DP36" s="611"/>
      <c r="DQ36" s="611"/>
      <c r="DR36" s="611"/>
      <c r="DS36" s="611"/>
      <c r="DT36" s="611"/>
      <c r="DU36" s="611"/>
      <c r="DV36" s="612"/>
      <c r="DW36" s="615">
        <v>14.4</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119666</v>
      </c>
      <c r="S37" s="611"/>
      <c r="T37" s="611"/>
      <c r="U37" s="611"/>
      <c r="V37" s="611"/>
      <c r="W37" s="611"/>
      <c r="X37" s="611"/>
      <c r="Y37" s="612"/>
      <c r="Z37" s="613">
        <v>1.3</v>
      </c>
      <c r="AA37" s="613"/>
      <c r="AB37" s="613"/>
      <c r="AC37" s="613"/>
      <c r="AD37" s="614">
        <v>12271</v>
      </c>
      <c r="AE37" s="614"/>
      <c r="AF37" s="614"/>
      <c r="AG37" s="614"/>
      <c r="AH37" s="614"/>
      <c r="AI37" s="614"/>
      <c r="AJ37" s="614"/>
      <c r="AK37" s="614"/>
      <c r="AL37" s="615">
        <v>0.3</v>
      </c>
      <c r="AM37" s="616"/>
      <c r="AN37" s="616"/>
      <c r="AO37" s="617"/>
      <c r="AQ37" s="673" t="s">
        <v>320</v>
      </c>
      <c r="AR37" s="674"/>
      <c r="AS37" s="674"/>
      <c r="AT37" s="674"/>
      <c r="AU37" s="674"/>
      <c r="AV37" s="674"/>
      <c r="AW37" s="674"/>
      <c r="AX37" s="674"/>
      <c r="AY37" s="675"/>
      <c r="AZ37" s="610">
        <v>356834</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4470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9985</v>
      </c>
      <c r="CS37" s="642"/>
      <c r="CT37" s="642"/>
      <c r="CU37" s="642"/>
      <c r="CV37" s="642"/>
      <c r="CW37" s="642"/>
      <c r="CX37" s="642"/>
      <c r="CY37" s="643"/>
      <c r="CZ37" s="615">
        <v>0.1</v>
      </c>
      <c r="DA37" s="640"/>
      <c r="DB37" s="640"/>
      <c r="DC37" s="644"/>
      <c r="DD37" s="619">
        <v>9985</v>
      </c>
      <c r="DE37" s="642"/>
      <c r="DF37" s="642"/>
      <c r="DG37" s="642"/>
      <c r="DH37" s="642"/>
      <c r="DI37" s="642"/>
      <c r="DJ37" s="642"/>
      <c r="DK37" s="643"/>
      <c r="DL37" s="619">
        <v>6458</v>
      </c>
      <c r="DM37" s="642"/>
      <c r="DN37" s="642"/>
      <c r="DO37" s="642"/>
      <c r="DP37" s="642"/>
      <c r="DQ37" s="642"/>
      <c r="DR37" s="642"/>
      <c r="DS37" s="642"/>
      <c r="DT37" s="642"/>
      <c r="DU37" s="642"/>
      <c r="DV37" s="643"/>
      <c r="DW37" s="615">
        <v>0.2</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1562100</v>
      </c>
      <c r="S38" s="611"/>
      <c r="T38" s="611"/>
      <c r="U38" s="611"/>
      <c r="V38" s="611"/>
      <c r="W38" s="611"/>
      <c r="X38" s="611"/>
      <c r="Y38" s="612"/>
      <c r="Z38" s="613">
        <v>16.5</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2837</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1630</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513781</v>
      </c>
      <c r="CS38" s="611"/>
      <c r="CT38" s="611"/>
      <c r="CU38" s="611"/>
      <c r="CV38" s="611"/>
      <c r="CW38" s="611"/>
      <c r="CX38" s="611"/>
      <c r="CY38" s="612"/>
      <c r="CZ38" s="615">
        <v>5.9</v>
      </c>
      <c r="DA38" s="640"/>
      <c r="DB38" s="640"/>
      <c r="DC38" s="644"/>
      <c r="DD38" s="619">
        <v>411577</v>
      </c>
      <c r="DE38" s="611"/>
      <c r="DF38" s="611"/>
      <c r="DG38" s="611"/>
      <c r="DH38" s="611"/>
      <c r="DI38" s="611"/>
      <c r="DJ38" s="611"/>
      <c r="DK38" s="612"/>
      <c r="DL38" s="619">
        <v>381689</v>
      </c>
      <c r="DM38" s="611"/>
      <c r="DN38" s="611"/>
      <c r="DO38" s="611"/>
      <c r="DP38" s="611"/>
      <c r="DQ38" s="611"/>
      <c r="DR38" s="611"/>
      <c r="DS38" s="611"/>
      <c r="DT38" s="611"/>
      <c r="DU38" s="611"/>
      <c r="DV38" s="612"/>
      <c r="DW38" s="615">
        <v>9.6</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t="s">
        <v>121</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2475</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403810</v>
      </c>
      <c r="CS39" s="642"/>
      <c r="CT39" s="642"/>
      <c r="CU39" s="642"/>
      <c r="CV39" s="642"/>
      <c r="CW39" s="642"/>
      <c r="CX39" s="642"/>
      <c r="CY39" s="643"/>
      <c r="CZ39" s="615">
        <v>4.5999999999999996</v>
      </c>
      <c r="DA39" s="640"/>
      <c r="DB39" s="640"/>
      <c r="DC39" s="644"/>
      <c r="DD39" s="619">
        <v>373811</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33200</v>
      </c>
      <c r="S40" s="611"/>
      <c r="T40" s="611"/>
      <c r="U40" s="611"/>
      <c r="V40" s="611"/>
      <c r="W40" s="611"/>
      <c r="X40" s="611"/>
      <c r="Y40" s="612"/>
      <c r="Z40" s="613">
        <v>0.4</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42"/>
      <c r="BE40" s="642"/>
      <c r="BF40" s="665"/>
      <c r="BG40" s="658" t="s">
        <v>333</v>
      </c>
      <c r="BH40" s="659"/>
      <c r="BI40" s="659"/>
      <c r="BJ40" s="659"/>
      <c r="BK40" s="659"/>
      <c r="BL40" s="217"/>
      <c r="BM40" s="608" t="s">
        <v>334</v>
      </c>
      <c r="BN40" s="608"/>
      <c r="BO40" s="608"/>
      <c r="BP40" s="608"/>
      <c r="BQ40" s="608"/>
      <c r="BR40" s="608"/>
      <c r="BS40" s="608"/>
      <c r="BT40" s="608"/>
      <c r="BU40" s="609"/>
      <c r="BV40" s="610">
        <v>90</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50456</v>
      </c>
      <c r="CS40" s="611"/>
      <c r="CT40" s="611"/>
      <c r="CU40" s="611"/>
      <c r="CV40" s="611"/>
      <c r="CW40" s="611"/>
      <c r="CX40" s="611"/>
      <c r="CY40" s="612"/>
      <c r="CZ40" s="615">
        <v>0.6</v>
      </c>
      <c r="DA40" s="640"/>
      <c r="DB40" s="640"/>
      <c r="DC40" s="644"/>
      <c r="DD40" s="619">
        <v>456</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9475366</v>
      </c>
      <c r="S41" s="683"/>
      <c r="T41" s="683"/>
      <c r="U41" s="683"/>
      <c r="V41" s="683"/>
      <c r="W41" s="683"/>
      <c r="X41" s="683"/>
      <c r="Y41" s="687"/>
      <c r="Z41" s="688">
        <v>100</v>
      </c>
      <c r="AA41" s="688"/>
      <c r="AB41" s="688"/>
      <c r="AC41" s="688"/>
      <c r="AD41" s="689">
        <v>3936313</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109093</v>
      </c>
      <c r="BA41" s="611"/>
      <c r="BB41" s="611"/>
      <c r="BC41" s="611"/>
      <c r="BD41" s="642"/>
      <c r="BE41" s="642"/>
      <c r="BF41" s="665"/>
      <c r="BG41" s="658"/>
      <c r="BH41" s="659"/>
      <c r="BI41" s="659"/>
      <c r="BJ41" s="659"/>
      <c r="BK41" s="659"/>
      <c r="BL41" s="217"/>
      <c r="BM41" s="608" t="s">
        <v>338</v>
      </c>
      <c r="BN41" s="608"/>
      <c r="BO41" s="608"/>
      <c r="BP41" s="608"/>
      <c r="BQ41" s="608"/>
      <c r="BR41" s="608"/>
      <c r="BS41" s="608"/>
      <c r="BT41" s="608"/>
      <c r="BU41" s="609"/>
      <c r="BV41" s="610" t="s">
        <v>121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404688</v>
      </c>
      <c r="BA42" s="683"/>
      <c r="BB42" s="683"/>
      <c r="BC42" s="683"/>
      <c r="BD42" s="669"/>
      <c r="BE42" s="669"/>
      <c r="BF42" s="671"/>
      <c r="BG42" s="660"/>
      <c r="BH42" s="661"/>
      <c r="BI42" s="661"/>
      <c r="BJ42" s="661"/>
      <c r="BK42" s="661"/>
      <c r="BL42" s="218"/>
      <c r="BM42" s="632" t="s">
        <v>341</v>
      </c>
      <c r="BN42" s="632"/>
      <c r="BO42" s="632"/>
      <c r="BP42" s="632"/>
      <c r="BQ42" s="632"/>
      <c r="BR42" s="632"/>
      <c r="BS42" s="632"/>
      <c r="BT42" s="632"/>
      <c r="BU42" s="633"/>
      <c r="BV42" s="682">
        <v>399</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2491337</v>
      </c>
      <c r="CS42" s="642"/>
      <c r="CT42" s="642"/>
      <c r="CU42" s="642"/>
      <c r="CV42" s="642"/>
      <c r="CW42" s="642"/>
      <c r="CX42" s="642"/>
      <c r="CY42" s="643"/>
      <c r="CZ42" s="615">
        <v>28.4</v>
      </c>
      <c r="DA42" s="640"/>
      <c r="DB42" s="640"/>
      <c r="DC42" s="644"/>
      <c r="DD42" s="619">
        <v>181066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343</v>
      </c>
      <c r="CD43" s="607" t="s">
        <v>344</v>
      </c>
      <c r="CE43" s="608"/>
      <c r="CF43" s="608"/>
      <c r="CG43" s="608"/>
      <c r="CH43" s="608"/>
      <c r="CI43" s="608"/>
      <c r="CJ43" s="608"/>
      <c r="CK43" s="608"/>
      <c r="CL43" s="608"/>
      <c r="CM43" s="608"/>
      <c r="CN43" s="608"/>
      <c r="CO43" s="608"/>
      <c r="CP43" s="608"/>
      <c r="CQ43" s="609"/>
      <c r="CR43" s="610">
        <v>41118</v>
      </c>
      <c r="CS43" s="642"/>
      <c r="CT43" s="642"/>
      <c r="CU43" s="642"/>
      <c r="CV43" s="642"/>
      <c r="CW43" s="642"/>
      <c r="CX43" s="642"/>
      <c r="CY43" s="643"/>
      <c r="CZ43" s="615">
        <v>0.5</v>
      </c>
      <c r="DA43" s="640"/>
      <c r="DB43" s="640"/>
      <c r="DC43" s="644"/>
      <c r="DD43" s="619">
        <v>41118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2483101</v>
      </c>
      <c r="CS44" s="611"/>
      <c r="CT44" s="611"/>
      <c r="CU44" s="611"/>
      <c r="CV44" s="611"/>
      <c r="CW44" s="611"/>
      <c r="CX44" s="611"/>
      <c r="CY44" s="612"/>
      <c r="CZ44" s="615">
        <v>28.3</v>
      </c>
      <c r="DA44" s="616"/>
      <c r="DB44" s="616"/>
      <c r="DC44" s="622"/>
      <c r="DD44" s="619">
        <v>175161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1528177</v>
      </c>
      <c r="CS45" s="642"/>
      <c r="CT45" s="642"/>
      <c r="CU45" s="642"/>
      <c r="CV45" s="642"/>
      <c r="CW45" s="642"/>
      <c r="CX45" s="642"/>
      <c r="CY45" s="643"/>
      <c r="CZ45" s="615">
        <v>17.399999999999999</v>
      </c>
      <c r="DA45" s="640"/>
      <c r="DB45" s="640"/>
      <c r="DC45" s="644"/>
      <c r="DD45" s="619">
        <v>22413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349</v>
      </c>
      <c r="CG46" s="608"/>
      <c r="CH46" s="608"/>
      <c r="CI46" s="608"/>
      <c r="CJ46" s="608"/>
      <c r="CK46" s="608"/>
      <c r="CL46" s="608"/>
      <c r="CM46" s="608"/>
      <c r="CN46" s="608"/>
      <c r="CO46" s="608"/>
      <c r="CP46" s="608"/>
      <c r="CQ46" s="609"/>
      <c r="CR46" s="610">
        <v>942673</v>
      </c>
      <c r="CS46" s="611"/>
      <c r="CT46" s="611"/>
      <c r="CU46" s="611"/>
      <c r="CV46" s="611"/>
      <c r="CW46" s="611"/>
      <c r="CX46" s="611"/>
      <c r="CY46" s="612"/>
      <c r="CZ46" s="615">
        <v>10.7</v>
      </c>
      <c r="DA46" s="616"/>
      <c r="DB46" s="616"/>
      <c r="DC46" s="622"/>
      <c r="DD46" s="619">
        <v>152626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350</v>
      </c>
      <c r="CG47" s="608"/>
      <c r="CH47" s="608"/>
      <c r="CI47" s="608"/>
      <c r="CJ47" s="608"/>
      <c r="CK47" s="608"/>
      <c r="CL47" s="608"/>
      <c r="CM47" s="608"/>
      <c r="CN47" s="608"/>
      <c r="CO47" s="608"/>
      <c r="CP47" s="608"/>
      <c r="CQ47" s="609"/>
      <c r="CR47" s="610">
        <v>8236</v>
      </c>
      <c r="CS47" s="642"/>
      <c r="CT47" s="642"/>
      <c r="CU47" s="642"/>
      <c r="CV47" s="642"/>
      <c r="CW47" s="642"/>
      <c r="CX47" s="642"/>
      <c r="CY47" s="643"/>
      <c r="CZ47" s="615">
        <v>0.1</v>
      </c>
      <c r="DA47" s="640"/>
      <c r="DB47" s="640"/>
      <c r="DC47" s="644"/>
      <c r="DD47" s="619">
        <v>5905</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0"/>
      <c r="CE48" s="651"/>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352</v>
      </c>
      <c r="CE49" s="632"/>
      <c r="CF49" s="632"/>
      <c r="CG49" s="632"/>
      <c r="CH49" s="632"/>
      <c r="CI49" s="632"/>
      <c r="CJ49" s="632"/>
      <c r="CK49" s="632"/>
      <c r="CL49" s="632"/>
      <c r="CM49" s="632"/>
      <c r="CN49" s="632"/>
      <c r="CO49" s="632"/>
      <c r="CP49" s="632"/>
      <c r="CQ49" s="633"/>
      <c r="CR49" s="682">
        <v>8777334</v>
      </c>
      <c r="CS49" s="669"/>
      <c r="CT49" s="669"/>
      <c r="CU49" s="669"/>
      <c r="CV49" s="669"/>
      <c r="CW49" s="669"/>
      <c r="CX49" s="669"/>
      <c r="CY49" s="698"/>
      <c r="CZ49" s="690">
        <v>100</v>
      </c>
      <c r="DA49" s="699"/>
      <c r="DB49" s="699"/>
      <c r="DC49" s="700"/>
      <c r="DD49" s="701">
        <v>4586923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m5P5ASlIkPC0gxXDB+7Jblf36YSzs/eRR3y05GpKZdNmwbU7N4Fe8nMDjnm2fTy+J+0GeTLPyxXT9ATjT8+cQ==" saltValue="FrNv8sA7c5N9JYWJuCwD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B1" zoomScale="70" zoomScaleNormal="25" zoomScaleSheetLayoutView="70" workbookViewId="0">
      <selection activeCell="DQ8" sqref="DQ8:DU8"/>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375</v>
      </c>
      <c r="C7" s="737"/>
      <c r="D7" s="737"/>
      <c r="E7" s="737"/>
      <c r="F7" s="737"/>
      <c r="G7" s="737"/>
      <c r="H7" s="737"/>
      <c r="I7" s="737"/>
      <c r="J7" s="737"/>
      <c r="K7" s="737"/>
      <c r="L7" s="737"/>
      <c r="M7" s="737"/>
      <c r="N7" s="737"/>
      <c r="O7" s="737"/>
      <c r="P7" s="738"/>
      <c r="Q7" s="739">
        <v>9475</v>
      </c>
      <c r="R7" s="740"/>
      <c r="S7" s="740"/>
      <c r="T7" s="740"/>
      <c r="U7" s="740"/>
      <c r="V7" s="740">
        <v>8777</v>
      </c>
      <c r="W7" s="740"/>
      <c r="X7" s="740"/>
      <c r="Y7" s="740"/>
      <c r="Z7" s="740"/>
      <c r="AA7" s="740">
        <v>698</v>
      </c>
      <c r="AB7" s="740"/>
      <c r="AC7" s="740"/>
      <c r="AD7" s="740"/>
      <c r="AE7" s="741"/>
      <c r="AF7" s="742">
        <v>312</v>
      </c>
      <c r="AG7" s="743"/>
      <c r="AH7" s="743"/>
      <c r="AI7" s="743"/>
      <c r="AJ7" s="744"/>
      <c r="AK7" s="745">
        <v>755</v>
      </c>
      <c r="AL7" s="746"/>
      <c r="AM7" s="746"/>
      <c r="AN7" s="746"/>
      <c r="AO7" s="746"/>
      <c r="AP7" s="746">
        <v>5602</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t="s">
        <v>561</v>
      </c>
      <c r="BS7" s="733" t="s">
        <v>559</v>
      </c>
      <c r="BT7" s="734"/>
      <c r="BU7" s="734"/>
      <c r="BV7" s="734"/>
      <c r="BW7" s="734"/>
      <c r="BX7" s="734"/>
      <c r="BY7" s="734"/>
      <c r="BZ7" s="734"/>
      <c r="CA7" s="734"/>
      <c r="CB7" s="734"/>
      <c r="CC7" s="734"/>
      <c r="CD7" s="734"/>
      <c r="CE7" s="734"/>
      <c r="CF7" s="734"/>
      <c r="CG7" s="749"/>
      <c r="CH7" s="730">
        <v>231</v>
      </c>
      <c r="CI7" s="731"/>
      <c r="CJ7" s="731"/>
      <c r="CK7" s="731"/>
      <c r="CL7" s="732"/>
      <c r="CM7" s="730">
        <v>11736</v>
      </c>
      <c r="CN7" s="731"/>
      <c r="CO7" s="731"/>
      <c r="CP7" s="731"/>
      <c r="CQ7" s="732"/>
      <c r="CR7" s="730">
        <v>0</v>
      </c>
      <c r="CS7" s="731"/>
      <c r="CT7" s="731"/>
      <c r="CU7" s="731"/>
      <c r="CV7" s="732"/>
      <c r="CW7" s="730" t="s">
        <v>560</v>
      </c>
      <c r="CX7" s="731"/>
      <c r="CY7" s="731"/>
      <c r="CZ7" s="731"/>
      <c r="DA7" s="732"/>
      <c r="DB7" s="730">
        <v>75</v>
      </c>
      <c r="DC7" s="731"/>
      <c r="DD7" s="731"/>
      <c r="DE7" s="731"/>
      <c r="DF7" s="732"/>
      <c r="DG7" s="730" t="s">
        <v>560</v>
      </c>
      <c r="DH7" s="731"/>
      <c r="DI7" s="731"/>
      <c r="DJ7" s="731"/>
      <c r="DK7" s="732"/>
      <c r="DL7" s="730">
        <v>23</v>
      </c>
      <c r="DM7" s="731"/>
      <c r="DN7" s="731"/>
      <c r="DO7" s="731"/>
      <c r="DP7" s="732"/>
      <c r="DQ7" s="730">
        <v>7</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377</v>
      </c>
      <c r="B23" s="776" t="s">
        <v>378</v>
      </c>
      <c r="C23" s="777"/>
      <c r="D23" s="777"/>
      <c r="E23" s="777"/>
      <c r="F23" s="777"/>
      <c r="G23" s="777"/>
      <c r="H23" s="777"/>
      <c r="I23" s="777"/>
      <c r="J23" s="777"/>
      <c r="K23" s="777"/>
      <c r="L23" s="777"/>
      <c r="M23" s="777"/>
      <c r="N23" s="777"/>
      <c r="O23" s="777"/>
      <c r="P23" s="778"/>
      <c r="Q23" s="779">
        <v>9475</v>
      </c>
      <c r="R23" s="780"/>
      <c r="S23" s="780"/>
      <c r="T23" s="780"/>
      <c r="U23" s="780"/>
      <c r="V23" s="780">
        <v>8777</v>
      </c>
      <c r="W23" s="780"/>
      <c r="X23" s="780"/>
      <c r="Y23" s="780"/>
      <c r="Z23" s="780"/>
      <c r="AA23" s="780">
        <v>698</v>
      </c>
      <c r="AB23" s="780"/>
      <c r="AC23" s="780"/>
      <c r="AD23" s="780"/>
      <c r="AE23" s="781"/>
      <c r="AF23" s="782">
        <v>312</v>
      </c>
      <c r="AG23" s="780"/>
      <c r="AH23" s="780"/>
      <c r="AI23" s="780"/>
      <c r="AJ23" s="783"/>
      <c r="AK23" s="784"/>
      <c r="AL23" s="785"/>
      <c r="AM23" s="785"/>
      <c r="AN23" s="785"/>
      <c r="AO23" s="785"/>
      <c r="AP23" s="780">
        <v>5062</v>
      </c>
      <c r="AQ23" s="780"/>
      <c r="AR23" s="780"/>
      <c r="AS23" s="780"/>
      <c r="AT23" s="780"/>
      <c r="AU23" s="796"/>
      <c r="AV23" s="796"/>
      <c r="AW23" s="796"/>
      <c r="AX23" s="796"/>
      <c r="AY23" s="797"/>
      <c r="AZ23" s="798" t="s">
        <v>121</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389</v>
      </c>
      <c r="C28" s="737"/>
      <c r="D28" s="737"/>
      <c r="E28" s="737"/>
      <c r="F28" s="737"/>
      <c r="G28" s="737"/>
      <c r="H28" s="737"/>
      <c r="I28" s="737"/>
      <c r="J28" s="737"/>
      <c r="K28" s="737"/>
      <c r="L28" s="737"/>
      <c r="M28" s="737"/>
      <c r="N28" s="737"/>
      <c r="O28" s="737"/>
      <c r="P28" s="738"/>
      <c r="Q28" s="809">
        <v>1393</v>
      </c>
      <c r="R28" s="810"/>
      <c r="S28" s="810"/>
      <c r="T28" s="810"/>
      <c r="U28" s="810"/>
      <c r="V28" s="810">
        <v>1377</v>
      </c>
      <c r="W28" s="810"/>
      <c r="X28" s="810"/>
      <c r="Y28" s="810"/>
      <c r="Z28" s="810"/>
      <c r="AA28" s="810">
        <v>16</v>
      </c>
      <c r="AB28" s="810"/>
      <c r="AC28" s="810"/>
      <c r="AD28" s="810"/>
      <c r="AE28" s="811"/>
      <c r="AF28" s="812">
        <v>16</v>
      </c>
      <c r="AG28" s="810"/>
      <c r="AH28" s="810"/>
      <c r="AI28" s="810"/>
      <c r="AJ28" s="813"/>
      <c r="AK28" s="814">
        <v>103</v>
      </c>
      <c r="AL28" s="815"/>
      <c r="AM28" s="815"/>
      <c r="AN28" s="815"/>
      <c r="AO28" s="815"/>
      <c r="AP28" s="815" t="s">
        <v>560</v>
      </c>
      <c r="AQ28" s="815"/>
      <c r="AR28" s="815"/>
      <c r="AS28" s="815"/>
      <c r="AT28" s="815"/>
      <c r="AU28" s="815" t="s">
        <v>560</v>
      </c>
      <c r="AV28" s="815"/>
      <c r="AW28" s="815"/>
      <c r="AX28" s="815"/>
      <c r="AY28" s="815"/>
      <c r="AZ28" s="816" t="s">
        <v>560</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390</v>
      </c>
      <c r="C29" s="768"/>
      <c r="D29" s="768"/>
      <c r="E29" s="768"/>
      <c r="F29" s="768"/>
      <c r="G29" s="768"/>
      <c r="H29" s="768"/>
      <c r="I29" s="768"/>
      <c r="J29" s="768"/>
      <c r="K29" s="768"/>
      <c r="L29" s="768"/>
      <c r="M29" s="768"/>
      <c r="N29" s="768"/>
      <c r="O29" s="768"/>
      <c r="P29" s="769"/>
      <c r="Q29" s="770">
        <v>13</v>
      </c>
      <c r="R29" s="771"/>
      <c r="S29" s="771"/>
      <c r="T29" s="771"/>
      <c r="U29" s="771"/>
      <c r="V29" s="771">
        <v>12</v>
      </c>
      <c r="W29" s="771"/>
      <c r="X29" s="771"/>
      <c r="Y29" s="771"/>
      <c r="Z29" s="771"/>
      <c r="AA29" s="771">
        <v>1</v>
      </c>
      <c r="AB29" s="771"/>
      <c r="AC29" s="771"/>
      <c r="AD29" s="771"/>
      <c r="AE29" s="772"/>
      <c r="AF29" s="773">
        <v>1</v>
      </c>
      <c r="AG29" s="774"/>
      <c r="AH29" s="774"/>
      <c r="AI29" s="774"/>
      <c r="AJ29" s="775"/>
      <c r="AK29" s="821">
        <v>6</v>
      </c>
      <c r="AL29" s="817"/>
      <c r="AM29" s="817"/>
      <c r="AN29" s="817"/>
      <c r="AO29" s="817"/>
      <c r="AP29" s="817" t="s">
        <v>560</v>
      </c>
      <c r="AQ29" s="817"/>
      <c r="AR29" s="817"/>
      <c r="AS29" s="817"/>
      <c r="AT29" s="817"/>
      <c r="AU29" s="817" t="s">
        <v>560</v>
      </c>
      <c r="AV29" s="817"/>
      <c r="AW29" s="817"/>
      <c r="AX29" s="817"/>
      <c r="AY29" s="817"/>
      <c r="AZ29" s="818" t="s">
        <v>560</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391</v>
      </c>
      <c r="C30" s="768"/>
      <c r="D30" s="768"/>
      <c r="E30" s="768"/>
      <c r="F30" s="768"/>
      <c r="G30" s="768"/>
      <c r="H30" s="768"/>
      <c r="I30" s="768"/>
      <c r="J30" s="768"/>
      <c r="K30" s="768"/>
      <c r="L30" s="768"/>
      <c r="M30" s="768"/>
      <c r="N30" s="768"/>
      <c r="O30" s="768"/>
      <c r="P30" s="769"/>
      <c r="Q30" s="770">
        <v>1336</v>
      </c>
      <c r="R30" s="771"/>
      <c r="S30" s="771"/>
      <c r="T30" s="771"/>
      <c r="U30" s="771"/>
      <c r="V30" s="771">
        <v>1301</v>
      </c>
      <c r="W30" s="771"/>
      <c r="X30" s="771"/>
      <c r="Y30" s="771"/>
      <c r="Z30" s="771"/>
      <c r="AA30" s="771">
        <v>35</v>
      </c>
      <c r="AB30" s="771"/>
      <c r="AC30" s="771"/>
      <c r="AD30" s="771"/>
      <c r="AE30" s="772"/>
      <c r="AF30" s="773">
        <v>35</v>
      </c>
      <c r="AG30" s="774"/>
      <c r="AH30" s="774"/>
      <c r="AI30" s="774"/>
      <c r="AJ30" s="775"/>
      <c r="AK30" s="821">
        <v>226</v>
      </c>
      <c r="AL30" s="817"/>
      <c r="AM30" s="817"/>
      <c r="AN30" s="817"/>
      <c r="AO30" s="817"/>
      <c r="AP30" s="817" t="s">
        <v>560</v>
      </c>
      <c r="AQ30" s="817"/>
      <c r="AR30" s="817"/>
      <c r="AS30" s="817"/>
      <c r="AT30" s="817"/>
      <c r="AU30" s="817" t="s">
        <v>560</v>
      </c>
      <c r="AV30" s="817"/>
      <c r="AW30" s="817"/>
      <c r="AX30" s="817"/>
      <c r="AY30" s="817"/>
      <c r="AZ30" s="818" t="s">
        <v>560</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392</v>
      </c>
      <c r="C31" s="768"/>
      <c r="D31" s="768"/>
      <c r="E31" s="768"/>
      <c r="F31" s="768"/>
      <c r="G31" s="768"/>
      <c r="H31" s="768"/>
      <c r="I31" s="768"/>
      <c r="J31" s="768"/>
      <c r="K31" s="768"/>
      <c r="L31" s="768"/>
      <c r="M31" s="768"/>
      <c r="N31" s="768"/>
      <c r="O31" s="768"/>
      <c r="P31" s="769"/>
      <c r="Q31" s="770">
        <v>172</v>
      </c>
      <c r="R31" s="771"/>
      <c r="S31" s="771"/>
      <c r="T31" s="771"/>
      <c r="U31" s="771"/>
      <c r="V31" s="771">
        <v>171</v>
      </c>
      <c r="W31" s="771"/>
      <c r="X31" s="771"/>
      <c r="Y31" s="771"/>
      <c r="Z31" s="771"/>
      <c r="AA31" s="771">
        <v>1</v>
      </c>
      <c r="AB31" s="771"/>
      <c r="AC31" s="771"/>
      <c r="AD31" s="771"/>
      <c r="AE31" s="772"/>
      <c r="AF31" s="773">
        <v>1</v>
      </c>
      <c r="AG31" s="774"/>
      <c r="AH31" s="774"/>
      <c r="AI31" s="774"/>
      <c r="AJ31" s="775"/>
      <c r="AK31" s="821">
        <v>42</v>
      </c>
      <c r="AL31" s="817"/>
      <c r="AM31" s="817"/>
      <c r="AN31" s="817"/>
      <c r="AO31" s="817"/>
      <c r="AP31" s="817" t="s">
        <v>560</v>
      </c>
      <c r="AQ31" s="817"/>
      <c r="AR31" s="817"/>
      <c r="AS31" s="817"/>
      <c r="AT31" s="817"/>
      <c r="AU31" s="817" t="s">
        <v>560</v>
      </c>
      <c r="AV31" s="817"/>
      <c r="AW31" s="817"/>
      <c r="AX31" s="817"/>
      <c r="AY31" s="817"/>
      <c r="AZ31" s="818" t="s">
        <v>560</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393</v>
      </c>
      <c r="C32" s="768"/>
      <c r="D32" s="768"/>
      <c r="E32" s="768"/>
      <c r="F32" s="768"/>
      <c r="G32" s="768"/>
      <c r="H32" s="768"/>
      <c r="I32" s="768"/>
      <c r="J32" s="768"/>
      <c r="K32" s="768"/>
      <c r="L32" s="768"/>
      <c r="M32" s="768"/>
      <c r="N32" s="768"/>
      <c r="O32" s="768"/>
      <c r="P32" s="769"/>
      <c r="Q32" s="770">
        <v>335</v>
      </c>
      <c r="R32" s="771"/>
      <c r="S32" s="771"/>
      <c r="T32" s="771"/>
      <c r="U32" s="771"/>
      <c r="V32" s="771">
        <v>273</v>
      </c>
      <c r="W32" s="771"/>
      <c r="X32" s="771"/>
      <c r="Y32" s="771"/>
      <c r="Z32" s="771"/>
      <c r="AA32" s="771">
        <v>61</v>
      </c>
      <c r="AB32" s="771"/>
      <c r="AC32" s="771"/>
      <c r="AD32" s="771"/>
      <c r="AE32" s="772"/>
      <c r="AF32" s="773">
        <v>918</v>
      </c>
      <c r="AG32" s="774"/>
      <c r="AH32" s="774"/>
      <c r="AI32" s="774"/>
      <c r="AJ32" s="775"/>
      <c r="AK32" s="821">
        <v>3</v>
      </c>
      <c r="AL32" s="817"/>
      <c r="AM32" s="817"/>
      <c r="AN32" s="817"/>
      <c r="AO32" s="817"/>
      <c r="AP32" s="817">
        <v>1121</v>
      </c>
      <c r="AQ32" s="817"/>
      <c r="AR32" s="817"/>
      <c r="AS32" s="817"/>
      <c r="AT32" s="817"/>
      <c r="AU32" s="817" t="s">
        <v>560</v>
      </c>
      <c r="AV32" s="817"/>
      <c r="AW32" s="817"/>
      <c r="AX32" s="817"/>
      <c r="AY32" s="817"/>
      <c r="AZ32" s="818" t="s">
        <v>560</v>
      </c>
      <c r="BA32" s="818"/>
      <c r="BB32" s="818"/>
      <c r="BC32" s="818"/>
      <c r="BD32" s="818"/>
      <c r="BE32" s="819" t="s">
        <v>394</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395</v>
      </c>
      <c r="C33" s="768"/>
      <c r="D33" s="768"/>
      <c r="E33" s="768"/>
      <c r="F33" s="768"/>
      <c r="G33" s="768"/>
      <c r="H33" s="768"/>
      <c r="I33" s="768"/>
      <c r="J33" s="768"/>
      <c r="K33" s="768"/>
      <c r="L33" s="768"/>
      <c r="M33" s="768"/>
      <c r="N33" s="768"/>
      <c r="O33" s="768"/>
      <c r="P33" s="769"/>
      <c r="Q33" s="770">
        <v>835</v>
      </c>
      <c r="R33" s="771"/>
      <c r="S33" s="771"/>
      <c r="T33" s="771"/>
      <c r="U33" s="771"/>
      <c r="V33" s="771">
        <v>687</v>
      </c>
      <c r="W33" s="771"/>
      <c r="X33" s="771"/>
      <c r="Y33" s="771"/>
      <c r="Z33" s="771"/>
      <c r="AA33" s="771">
        <v>148</v>
      </c>
      <c r="AB33" s="771"/>
      <c r="AC33" s="771"/>
      <c r="AD33" s="771"/>
      <c r="AE33" s="772"/>
      <c r="AF33" s="773">
        <v>35</v>
      </c>
      <c r="AG33" s="774"/>
      <c r="AH33" s="774"/>
      <c r="AI33" s="774"/>
      <c r="AJ33" s="775"/>
      <c r="AK33" s="821">
        <v>357</v>
      </c>
      <c r="AL33" s="817"/>
      <c r="AM33" s="817"/>
      <c r="AN33" s="817"/>
      <c r="AO33" s="817"/>
      <c r="AP33" s="817">
        <v>3177</v>
      </c>
      <c r="AQ33" s="817"/>
      <c r="AR33" s="817"/>
      <c r="AS33" s="817"/>
      <c r="AT33" s="817"/>
      <c r="AU33" s="817">
        <v>1296</v>
      </c>
      <c r="AV33" s="817"/>
      <c r="AW33" s="817"/>
      <c r="AX33" s="817"/>
      <c r="AY33" s="817"/>
      <c r="AZ33" s="818" t="s">
        <v>560</v>
      </c>
      <c r="BA33" s="818"/>
      <c r="BB33" s="818"/>
      <c r="BC33" s="818"/>
      <c r="BD33" s="818"/>
      <c r="BE33" s="819" t="s">
        <v>394</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1006</v>
      </c>
      <c r="AG63" s="831"/>
      <c r="AH63" s="831"/>
      <c r="AI63" s="831"/>
      <c r="AJ63" s="832"/>
      <c r="AK63" s="833"/>
      <c r="AL63" s="828"/>
      <c r="AM63" s="828"/>
      <c r="AN63" s="828"/>
      <c r="AO63" s="828"/>
      <c r="AP63" s="831">
        <v>4298</v>
      </c>
      <c r="AQ63" s="831"/>
      <c r="AR63" s="831"/>
      <c r="AS63" s="831"/>
      <c r="AT63" s="831"/>
      <c r="AU63" s="831"/>
      <c r="AV63" s="831"/>
      <c r="AW63" s="831"/>
      <c r="AX63" s="831"/>
      <c r="AY63" s="831"/>
      <c r="AZ63" s="835"/>
      <c r="BA63" s="835"/>
      <c r="BB63" s="835"/>
      <c r="BC63" s="835"/>
      <c r="BD63" s="835"/>
      <c r="BE63" s="836"/>
      <c r="BF63" s="836"/>
      <c r="BG63" s="836"/>
      <c r="BH63" s="836"/>
      <c r="BI63" s="837"/>
      <c r="BJ63" s="838" t="s">
        <v>121</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551</v>
      </c>
      <c r="C68" s="857"/>
      <c r="D68" s="857"/>
      <c r="E68" s="857"/>
      <c r="F68" s="857"/>
      <c r="G68" s="857"/>
      <c r="H68" s="857"/>
      <c r="I68" s="857"/>
      <c r="J68" s="857"/>
      <c r="K68" s="857"/>
      <c r="L68" s="857"/>
      <c r="M68" s="857"/>
      <c r="N68" s="857"/>
      <c r="O68" s="857"/>
      <c r="P68" s="858"/>
      <c r="Q68" s="859">
        <v>5902</v>
      </c>
      <c r="R68" s="853"/>
      <c r="S68" s="853"/>
      <c r="T68" s="853"/>
      <c r="U68" s="853"/>
      <c r="V68" s="853">
        <v>4291</v>
      </c>
      <c r="W68" s="853"/>
      <c r="X68" s="853"/>
      <c r="Y68" s="853"/>
      <c r="Z68" s="853"/>
      <c r="AA68" s="853">
        <v>1611</v>
      </c>
      <c r="AB68" s="853"/>
      <c r="AC68" s="853"/>
      <c r="AD68" s="853"/>
      <c r="AE68" s="853"/>
      <c r="AF68" s="853">
        <v>1611</v>
      </c>
      <c r="AG68" s="853"/>
      <c r="AH68" s="853"/>
      <c r="AI68" s="853"/>
      <c r="AJ68" s="853"/>
      <c r="AK68" s="853">
        <v>24</v>
      </c>
      <c r="AL68" s="853"/>
      <c r="AM68" s="853"/>
      <c r="AN68" s="853"/>
      <c r="AO68" s="853"/>
      <c r="AP68" s="853" t="s">
        <v>560</v>
      </c>
      <c r="AQ68" s="853"/>
      <c r="AR68" s="853"/>
      <c r="AS68" s="853"/>
      <c r="AT68" s="853"/>
      <c r="AU68" s="853" t="s">
        <v>560</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552</v>
      </c>
      <c r="C69" s="861"/>
      <c r="D69" s="861"/>
      <c r="E69" s="861"/>
      <c r="F69" s="861"/>
      <c r="G69" s="861"/>
      <c r="H69" s="861"/>
      <c r="I69" s="861"/>
      <c r="J69" s="861"/>
      <c r="K69" s="861"/>
      <c r="L69" s="861"/>
      <c r="M69" s="861"/>
      <c r="N69" s="861"/>
      <c r="O69" s="861"/>
      <c r="P69" s="862"/>
      <c r="Q69" s="863">
        <v>42</v>
      </c>
      <c r="R69" s="817"/>
      <c r="S69" s="817"/>
      <c r="T69" s="817"/>
      <c r="U69" s="817"/>
      <c r="V69" s="817">
        <v>35</v>
      </c>
      <c r="W69" s="817"/>
      <c r="X69" s="817"/>
      <c r="Y69" s="817"/>
      <c r="Z69" s="817"/>
      <c r="AA69" s="817">
        <v>7</v>
      </c>
      <c r="AB69" s="817"/>
      <c r="AC69" s="817"/>
      <c r="AD69" s="817"/>
      <c r="AE69" s="817"/>
      <c r="AF69" s="817">
        <v>7</v>
      </c>
      <c r="AG69" s="817"/>
      <c r="AH69" s="817"/>
      <c r="AI69" s="817"/>
      <c r="AJ69" s="817"/>
      <c r="AK69" s="817" t="s">
        <v>560</v>
      </c>
      <c r="AL69" s="817"/>
      <c r="AM69" s="817"/>
      <c r="AN69" s="817"/>
      <c r="AO69" s="817"/>
      <c r="AP69" s="817" t="s">
        <v>560</v>
      </c>
      <c r="AQ69" s="817"/>
      <c r="AR69" s="817"/>
      <c r="AS69" s="817"/>
      <c r="AT69" s="817"/>
      <c r="AU69" s="817" t="s">
        <v>560</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553</v>
      </c>
      <c r="C70" s="861"/>
      <c r="D70" s="861"/>
      <c r="E70" s="861"/>
      <c r="F70" s="861"/>
      <c r="G70" s="861"/>
      <c r="H70" s="861"/>
      <c r="I70" s="861"/>
      <c r="J70" s="861"/>
      <c r="K70" s="861"/>
      <c r="L70" s="861"/>
      <c r="M70" s="861"/>
      <c r="N70" s="861"/>
      <c r="O70" s="861"/>
      <c r="P70" s="862"/>
      <c r="Q70" s="863">
        <v>13</v>
      </c>
      <c r="R70" s="817"/>
      <c r="S70" s="817"/>
      <c r="T70" s="817"/>
      <c r="U70" s="817"/>
      <c r="V70" s="817">
        <v>10</v>
      </c>
      <c r="W70" s="817"/>
      <c r="X70" s="817"/>
      <c r="Y70" s="817"/>
      <c r="Z70" s="817"/>
      <c r="AA70" s="817">
        <v>3</v>
      </c>
      <c r="AB70" s="817"/>
      <c r="AC70" s="817"/>
      <c r="AD70" s="817"/>
      <c r="AE70" s="817"/>
      <c r="AF70" s="817">
        <v>3</v>
      </c>
      <c r="AG70" s="817"/>
      <c r="AH70" s="817"/>
      <c r="AI70" s="817"/>
      <c r="AJ70" s="817"/>
      <c r="AK70" s="817" t="s">
        <v>560</v>
      </c>
      <c r="AL70" s="817"/>
      <c r="AM70" s="817"/>
      <c r="AN70" s="817"/>
      <c r="AO70" s="817"/>
      <c r="AP70" s="817" t="s">
        <v>560</v>
      </c>
      <c r="AQ70" s="817"/>
      <c r="AR70" s="817"/>
      <c r="AS70" s="817"/>
      <c r="AT70" s="817"/>
      <c r="AU70" s="817" t="s">
        <v>560</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554</v>
      </c>
      <c r="C71" s="861"/>
      <c r="D71" s="861"/>
      <c r="E71" s="861"/>
      <c r="F71" s="861"/>
      <c r="G71" s="861"/>
      <c r="H71" s="861"/>
      <c r="I71" s="861"/>
      <c r="J71" s="861"/>
      <c r="K71" s="861"/>
      <c r="L71" s="861"/>
      <c r="M71" s="861"/>
      <c r="N71" s="861"/>
      <c r="O71" s="861"/>
      <c r="P71" s="862"/>
      <c r="Q71" s="863">
        <v>4</v>
      </c>
      <c r="R71" s="817"/>
      <c r="S71" s="817"/>
      <c r="T71" s="817"/>
      <c r="U71" s="817"/>
      <c r="V71" s="817">
        <v>2</v>
      </c>
      <c r="W71" s="817"/>
      <c r="X71" s="817"/>
      <c r="Y71" s="817"/>
      <c r="Z71" s="817"/>
      <c r="AA71" s="817">
        <v>2</v>
      </c>
      <c r="AB71" s="817"/>
      <c r="AC71" s="817"/>
      <c r="AD71" s="817"/>
      <c r="AE71" s="817"/>
      <c r="AF71" s="817">
        <v>2</v>
      </c>
      <c r="AG71" s="817"/>
      <c r="AH71" s="817"/>
      <c r="AI71" s="817"/>
      <c r="AJ71" s="817"/>
      <c r="AK71" s="817" t="s">
        <v>560</v>
      </c>
      <c r="AL71" s="817"/>
      <c r="AM71" s="817"/>
      <c r="AN71" s="817"/>
      <c r="AO71" s="817"/>
      <c r="AP71" s="817" t="s">
        <v>560</v>
      </c>
      <c r="AQ71" s="817"/>
      <c r="AR71" s="817"/>
      <c r="AS71" s="817"/>
      <c r="AT71" s="817"/>
      <c r="AU71" s="817" t="s">
        <v>560</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555</v>
      </c>
      <c r="C72" s="861"/>
      <c r="D72" s="861"/>
      <c r="E72" s="861"/>
      <c r="F72" s="861"/>
      <c r="G72" s="861"/>
      <c r="H72" s="861"/>
      <c r="I72" s="861"/>
      <c r="J72" s="861"/>
      <c r="K72" s="861"/>
      <c r="L72" s="861"/>
      <c r="M72" s="861"/>
      <c r="N72" s="861"/>
      <c r="O72" s="861"/>
      <c r="P72" s="862"/>
      <c r="Q72" s="863">
        <v>7</v>
      </c>
      <c r="R72" s="817"/>
      <c r="S72" s="817"/>
      <c r="T72" s="817"/>
      <c r="U72" s="817"/>
      <c r="V72" s="817">
        <v>3</v>
      </c>
      <c r="W72" s="817"/>
      <c r="X72" s="817"/>
      <c r="Y72" s="817"/>
      <c r="Z72" s="817"/>
      <c r="AA72" s="817">
        <v>4</v>
      </c>
      <c r="AB72" s="817"/>
      <c r="AC72" s="817"/>
      <c r="AD72" s="817"/>
      <c r="AE72" s="817"/>
      <c r="AF72" s="817">
        <v>4</v>
      </c>
      <c r="AG72" s="817"/>
      <c r="AH72" s="817"/>
      <c r="AI72" s="817"/>
      <c r="AJ72" s="817"/>
      <c r="AK72" s="817" t="s">
        <v>560</v>
      </c>
      <c r="AL72" s="817"/>
      <c r="AM72" s="817"/>
      <c r="AN72" s="817"/>
      <c r="AO72" s="817"/>
      <c r="AP72" s="817" t="s">
        <v>560</v>
      </c>
      <c r="AQ72" s="817"/>
      <c r="AR72" s="817"/>
      <c r="AS72" s="817"/>
      <c r="AT72" s="817"/>
      <c r="AU72" s="817" t="s">
        <v>560</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556</v>
      </c>
      <c r="C73" s="861"/>
      <c r="D73" s="861"/>
      <c r="E73" s="861"/>
      <c r="F73" s="861"/>
      <c r="G73" s="861"/>
      <c r="H73" s="861"/>
      <c r="I73" s="861"/>
      <c r="J73" s="861"/>
      <c r="K73" s="861"/>
      <c r="L73" s="861"/>
      <c r="M73" s="861"/>
      <c r="N73" s="861"/>
      <c r="O73" s="861"/>
      <c r="P73" s="862"/>
      <c r="Q73" s="863">
        <v>29</v>
      </c>
      <c r="R73" s="817"/>
      <c r="S73" s="817"/>
      <c r="T73" s="817"/>
      <c r="U73" s="817"/>
      <c r="V73" s="817">
        <v>26</v>
      </c>
      <c r="W73" s="817"/>
      <c r="X73" s="817"/>
      <c r="Y73" s="817"/>
      <c r="Z73" s="817"/>
      <c r="AA73" s="817">
        <v>3</v>
      </c>
      <c r="AB73" s="817"/>
      <c r="AC73" s="817"/>
      <c r="AD73" s="817"/>
      <c r="AE73" s="817"/>
      <c r="AF73" s="817">
        <v>3</v>
      </c>
      <c r="AG73" s="817"/>
      <c r="AH73" s="817"/>
      <c r="AI73" s="817"/>
      <c r="AJ73" s="817"/>
      <c r="AK73" s="817" t="s">
        <v>560</v>
      </c>
      <c r="AL73" s="817"/>
      <c r="AM73" s="817"/>
      <c r="AN73" s="817"/>
      <c r="AO73" s="817"/>
      <c r="AP73" s="817" t="s">
        <v>560</v>
      </c>
      <c r="AQ73" s="817"/>
      <c r="AR73" s="817"/>
      <c r="AS73" s="817"/>
      <c r="AT73" s="817"/>
      <c r="AU73" s="817" t="s">
        <v>560</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t="s">
        <v>557</v>
      </c>
      <c r="C74" s="861"/>
      <c r="D74" s="861"/>
      <c r="E74" s="861"/>
      <c r="F74" s="861"/>
      <c r="G74" s="861"/>
      <c r="H74" s="861"/>
      <c r="I74" s="861"/>
      <c r="J74" s="861"/>
      <c r="K74" s="861"/>
      <c r="L74" s="861"/>
      <c r="M74" s="861"/>
      <c r="N74" s="861"/>
      <c r="O74" s="861"/>
      <c r="P74" s="862"/>
      <c r="Q74" s="863">
        <v>641</v>
      </c>
      <c r="R74" s="817"/>
      <c r="S74" s="817"/>
      <c r="T74" s="817"/>
      <c r="U74" s="817"/>
      <c r="V74" s="817">
        <v>625</v>
      </c>
      <c r="W74" s="817"/>
      <c r="X74" s="817"/>
      <c r="Y74" s="817"/>
      <c r="Z74" s="817"/>
      <c r="AA74" s="817">
        <v>16</v>
      </c>
      <c r="AB74" s="817"/>
      <c r="AC74" s="817"/>
      <c r="AD74" s="817"/>
      <c r="AE74" s="817"/>
      <c r="AF74" s="817">
        <v>16</v>
      </c>
      <c r="AG74" s="817"/>
      <c r="AH74" s="817"/>
      <c r="AI74" s="817"/>
      <c r="AJ74" s="817"/>
      <c r="AK74" s="817">
        <v>13</v>
      </c>
      <c r="AL74" s="817"/>
      <c r="AM74" s="817"/>
      <c r="AN74" s="817"/>
      <c r="AO74" s="817"/>
      <c r="AP74" s="817" t="s">
        <v>560</v>
      </c>
      <c r="AQ74" s="817"/>
      <c r="AR74" s="817"/>
      <c r="AS74" s="817"/>
      <c r="AT74" s="817"/>
      <c r="AU74" s="817" t="s">
        <v>560</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t="s">
        <v>558</v>
      </c>
      <c r="C75" s="861"/>
      <c r="D75" s="861"/>
      <c r="E75" s="861"/>
      <c r="F75" s="861"/>
      <c r="G75" s="861"/>
      <c r="H75" s="861"/>
      <c r="I75" s="861"/>
      <c r="J75" s="861"/>
      <c r="K75" s="861"/>
      <c r="L75" s="861"/>
      <c r="M75" s="861"/>
      <c r="N75" s="861"/>
      <c r="O75" s="861"/>
      <c r="P75" s="862"/>
      <c r="Q75" s="864">
        <v>240623</v>
      </c>
      <c r="R75" s="865"/>
      <c r="S75" s="865"/>
      <c r="T75" s="865"/>
      <c r="U75" s="821"/>
      <c r="V75" s="866">
        <v>235439</v>
      </c>
      <c r="W75" s="865"/>
      <c r="X75" s="865"/>
      <c r="Y75" s="865"/>
      <c r="Z75" s="821"/>
      <c r="AA75" s="866">
        <v>5184</v>
      </c>
      <c r="AB75" s="865"/>
      <c r="AC75" s="865"/>
      <c r="AD75" s="865"/>
      <c r="AE75" s="821"/>
      <c r="AF75" s="866">
        <v>5184</v>
      </c>
      <c r="AG75" s="865"/>
      <c r="AH75" s="865"/>
      <c r="AI75" s="865"/>
      <c r="AJ75" s="821"/>
      <c r="AK75" s="817">
        <v>228</v>
      </c>
      <c r="AL75" s="817"/>
      <c r="AM75" s="817"/>
      <c r="AN75" s="817"/>
      <c r="AO75" s="817"/>
      <c r="AP75" s="817" t="s">
        <v>560</v>
      </c>
      <c r="AQ75" s="817"/>
      <c r="AR75" s="817"/>
      <c r="AS75" s="817"/>
      <c r="AT75" s="817"/>
      <c r="AU75" s="817" t="s">
        <v>560</v>
      </c>
      <c r="AV75" s="817"/>
      <c r="AW75" s="817"/>
      <c r="AX75" s="817"/>
      <c r="AY75" s="817"/>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6830</v>
      </c>
      <c r="AG88" s="831"/>
      <c r="AH88" s="831"/>
      <c r="AI88" s="831"/>
      <c r="AJ88" s="831"/>
      <c r="AK88" s="828"/>
      <c r="AL88" s="828"/>
      <c r="AM88" s="828"/>
      <c r="AN88" s="828"/>
      <c r="AO88" s="828"/>
      <c r="AP88" s="831" t="s">
        <v>560</v>
      </c>
      <c r="AQ88" s="831"/>
      <c r="AR88" s="831"/>
      <c r="AS88" s="831"/>
      <c r="AT88" s="831"/>
      <c r="AU88" s="831" t="s">
        <v>560</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0</v>
      </c>
      <c r="CS102" s="839"/>
      <c r="CT102" s="839"/>
      <c r="CU102" s="839"/>
      <c r="CV102" s="878"/>
      <c r="CW102" s="877" t="s">
        <v>560</v>
      </c>
      <c r="CX102" s="839"/>
      <c r="CY102" s="839"/>
      <c r="CZ102" s="839"/>
      <c r="DA102" s="878"/>
      <c r="DB102" s="877">
        <v>75</v>
      </c>
      <c r="DC102" s="839"/>
      <c r="DD102" s="839"/>
      <c r="DE102" s="839"/>
      <c r="DF102" s="878"/>
      <c r="DG102" s="877" t="s">
        <v>560</v>
      </c>
      <c r="DH102" s="839"/>
      <c r="DI102" s="839"/>
      <c r="DJ102" s="839"/>
      <c r="DK102" s="878"/>
      <c r="DL102" s="877">
        <v>23</v>
      </c>
      <c r="DM102" s="839"/>
      <c r="DN102" s="839"/>
      <c r="DO102" s="839"/>
      <c r="DP102" s="878"/>
      <c r="DQ102" s="877" t="s">
        <v>560</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24"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525384</v>
      </c>
      <c r="AB110" s="887"/>
      <c r="AC110" s="887"/>
      <c r="AD110" s="887"/>
      <c r="AE110" s="888"/>
      <c r="AF110" s="889">
        <v>530002</v>
      </c>
      <c r="AG110" s="887"/>
      <c r="AH110" s="887"/>
      <c r="AI110" s="887"/>
      <c r="AJ110" s="888"/>
      <c r="AK110" s="889">
        <v>543436</v>
      </c>
      <c r="AL110" s="887"/>
      <c r="AM110" s="887"/>
      <c r="AN110" s="887"/>
      <c r="AO110" s="888"/>
      <c r="AP110" s="890">
        <v>16.100000000000001</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4255700</v>
      </c>
      <c r="BR110" s="918"/>
      <c r="BS110" s="918"/>
      <c r="BT110" s="918"/>
      <c r="BU110" s="918"/>
      <c r="BV110" s="918">
        <v>4572722</v>
      </c>
      <c r="BW110" s="918"/>
      <c r="BX110" s="918"/>
      <c r="BY110" s="918"/>
      <c r="BZ110" s="918"/>
      <c r="CA110" s="918">
        <v>5601543</v>
      </c>
      <c r="CB110" s="918"/>
      <c r="CC110" s="918"/>
      <c r="CD110" s="918"/>
      <c r="CE110" s="918"/>
      <c r="CF110" s="931">
        <v>165.4</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24"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24"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2611632</v>
      </c>
      <c r="BR112" s="913"/>
      <c r="BS112" s="913"/>
      <c r="BT112" s="913"/>
      <c r="BU112" s="913"/>
      <c r="BV112" s="913">
        <v>2362359</v>
      </c>
      <c r="BW112" s="913"/>
      <c r="BX112" s="913"/>
      <c r="BY112" s="913"/>
      <c r="BZ112" s="913"/>
      <c r="CA112" s="913">
        <v>2147518</v>
      </c>
      <c r="CB112" s="913"/>
      <c r="CC112" s="913"/>
      <c r="CD112" s="913"/>
      <c r="CE112" s="913"/>
      <c r="CF112" s="907">
        <v>63.4</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24"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312426</v>
      </c>
      <c r="AB113" s="925"/>
      <c r="AC113" s="925"/>
      <c r="AD113" s="925"/>
      <c r="AE113" s="926"/>
      <c r="AF113" s="927">
        <v>281458</v>
      </c>
      <c r="AG113" s="925"/>
      <c r="AH113" s="925"/>
      <c r="AI113" s="925"/>
      <c r="AJ113" s="926"/>
      <c r="AK113" s="927">
        <v>270097</v>
      </c>
      <c r="AL113" s="925"/>
      <c r="AM113" s="925"/>
      <c r="AN113" s="925"/>
      <c r="AO113" s="926"/>
      <c r="AP113" s="928">
        <v>8</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t="s">
        <v>121</v>
      </c>
      <c r="BR113" s="913"/>
      <c r="BS113" s="913"/>
      <c r="BT113" s="913"/>
      <c r="BU113" s="913"/>
      <c r="BV113" s="913" t="s">
        <v>121</v>
      </c>
      <c r="BW113" s="913"/>
      <c r="BX113" s="913"/>
      <c r="BY113" s="913"/>
      <c r="BZ113" s="913"/>
      <c r="CA113" s="913" t="s">
        <v>121</v>
      </c>
      <c r="CB113" s="913"/>
      <c r="CC113" s="913"/>
      <c r="CD113" s="913"/>
      <c r="CE113" s="913"/>
      <c r="CF113" s="907" t="s">
        <v>121</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24"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121</v>
      </c>
      <c r="AB114" s="946"/>
      <c r="AC114" s="946"/>
      <c r="AD114" s="946"/>
      <c r="AE114" s="947"/>
      <c r="AF114" s="948" t="s">
        <v>121</v>
      </c>
      <c r="AG114" s="946"/>
      <c r="AH114" s="946"/>
      <c r="AI114" s="946"/>
      <c r="AJ114" s="947"/>
      <c r="AK114" s="948" t="s">
        <v>121</v>
      </c>
      <c r="AL114" s="946"/>
      <c r="AM114" s="946"/>
      <c r="AN114" s="946"/>
      <c r="AO114" s="947"/>
      <c r="AP114" s="949" t="s">
        <v>121</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674677</v>
      </c>
      <c r="BR114" s="913"/>
      <c r="BS114" s="913"/>
      <c r="BT114" s="913"/>
      <c r="BU114" s="913"/>
      <c r="BV114" s="913">
        <v>686364</v>
      </c>
      <c r="BW114" s="913"/>
      <c r="BX114" s="913"/>
      <c r="BY114" s="913"/>
      <c r="BZ114" s="913"/>
      <c r="CA114" s="913">
        <v>691499</v>
      </c>
      <c r="CB114" s="913"/>
      <c r="CC114" s="913"/>
      <c r="CD114" s="913"/>
      <c r="CE114" s="913"/>
      <c r="CF114" s="907">
        <v>20.399999999999999</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24"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v>2671</v>
      </c>
      <c r="BR115" s="913"/>
      <c r="BS115" s="913"/>
      <c r="BT115" s="913"/>
      <c r="BU115" s="913"/>
      <c r="BV115" s="913">
        <v>2459</v>
      </c>
      <c r="BW115" s="913"/>
      <c r="BX115" s="913"/>
      <c r="BY115" s="913"/>
      <c r="BZ115" s="913"/>
      <c r="CA115" s="913">
        <v>6869</v>
      </c>
      <c r="CB115" s="913"/>
      <c r="CC115" s="913"/>
      <c r="CD115" s="913"/>
      <c r="CE115" s="913"/>
      <c r="CF115" s="907">
        <v>0.2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24"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24"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837810</v>
      </c>
      <c r="AB117" s="966"/>
      <c r="AC117" s="966"/>
      <c r="AD117" s="966"/>
      <c r="AE117" s="967"/>
      <c r="AF117" s="968">
        <v>811460</v>
      </c>
      <c r="AG117" s="966"/>
      <c r="AH117" s="966"/>
      <c r="AI117" s="966"/>
      <c r="AJ117" s="967"/>
      <c r="AK117" s="968">
        <v>813533</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24"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24"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4" t="s">
        <v>442</v>
      </c>
      <c r="BP119" s="992"/>
      <c r="BQ119" s="986">
        <v>7544680</v>
      </c>
      <c r="BR119" s="987"/>
      <c r="BS119" s="987"/>
      <c r="BT119" s="987"/>
      <c r="BU119" s="987"/>
      <c r="BV119" s="987">
        <v>7623904</v>
      </c>
      <c r="BW119" s="987"/>
      <c r="BX119" s="987"/>
      <c r="BY119" s="987"/>
      <c r="BZ119" s="987"/>
      <c r="CA119" s="987">
        <v>8447429</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24"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5779442</v>
      </c>
      <c r="BR120" s="918"/>
      <c r="BS120" s="918"/>
      <c r="BT120" s="918"/>
      <c r="BU120" s="918"/>
      <c r="BV120" s="918">
        <v>5623551</v>
      </c>
      <c r="BW120" s="918"/>
      <c r="BX120" s="918"/>
      <c r="BY120" s="918"/>
      <c r="BZ120" s="918"/>
      <c r="CA120" s="918">
        <v>5244405</v>
      </c>
      <c r="CB120" s="918"/>
      <c r="CC120" s="918"/>
      <c r="CD120" s="918"/>
      <c r="CE120" s="918"/>
      <c r="CF120" s="931">
        <v>154.9</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2611632</v>
      </c>
      <c r="DH120" s="918"/>
      <c r="DI120" s="918"/>
      <c r="DJ120" s="918"/>
      <c r="DK120" s="918"/>
      <c r="DL120" s="918">
        <v>2362359</v>
      </c>
      <c r="DM120" s="918"/>
      <c r="DN120" s="918"/>
      <c r="DO120" s="918"/>
      <c r="DP120" s="918"/>
      <c r="DQ120" s="918">
        <v>2147518</v>
      </c>
      <c r="DR120" s="918"/>
      <c r="DS120" s="918"/>
      <c r="DT120" s="918"/>
      <c r="DU120" s="918"/>
      <c r="DV120" s="919">
        <v>63.4</v>
      </c>
      <c r="DW120" s="919"/>
      <c r="DX120" s="919"/>
      <c r="DY120" s="919"/>
      <c r="DZ120" s="920"/>
    </row>
    <row r="121" spans="1:130" s="224"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214850</v>
      </c>
      <c r="BR121" s="913"/>
      <c r="BS121" s="913"/>
      <c r="BT121" s="913"/>
      <c r="BU121" s="913"/>
      <c r="BV121" s="913">
        <v>246350</v>
      </c>
      <c r="BW121" s="913"/>
      <c r="BX121" s="913"/>
      <c r="BY121" s="913"/>
      <c r="BZ121" s="913"/>
      <c r="CA121" s="913">
        <v>248890</v>
      </c>
      <c r="CB121" s="913"/>
      <c r="CC121" s="913"/>
      <c r="CD121" s="913"/>
      <c r="CE121" s="913"/>
      <c r="CF121" s="907">
        <v>7.4</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24"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4861494</v>
      </c>
      <c r="BR122" s="987"/>
      <c r="BS122" s="987"/>
      <c r="BT122" s="987"/>
      <c r="BU122" s="987"/>
      <c r="BV122" s="987">
        <v>4950959</v>
      </c>
      <c r="BW122" s="987"/>
      <c r="BX122" s="987"/>
      <c r="BY122" s="987"/>
      <c r="BZ122" s="987"/>
      <c r="CA122" s="987">
        <v>5765636</v>
      </c>
      <c r="CB122" s="987"/>
      <c r="CC122" s="987"/>
      <c r="CD122" s="987"/>
      <c r="CE122" s="987"/>
      <c r="CF122" s="1004">
        <v>170.3</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24"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45" t="s">
        <v>178</v>
      </c>
      <c r="BA123" s="245"/>
      <c r="BB123" s="245"/>
      <c r="BC123" s="245"/>
      <c r="BD123" s="245"/>
      <c r="BE123" s="245"/>
      <c r="BF123" s="245"/>
      <c r="BG123" s="245"/>
      <c r="BH123" s="245"/>
      <c r="BI123" s="245"/>
      <c r="BJ123" s="245"/>
      <c r="BK123" s="245"/>
      <c r="BL123" s="245"/>
      <c r="BM123" s="245"/>
      <c r="BN123" s="245"/>
      <c r="BO123" s="964" t="s">
        <v>450</v>
      </c>
      <c r="BP123" s="992"/>
      <c r="BQ123" s="1050">
        <v>10855786</v>
      </c>
      <c r="BR123" s="1051"/>
      <c r="BS123" s="1051"/>
      <c r="BT123" s="1051"/>
      <c r="BU123" s="1051"/>
      <c r="BV123" s="1051">
        <v>10820860</v>
      </c>
      <c r="BW123" s="1051"/>
      <c r="BX123" s="1051"/>
      <c r="BY123" s="1051"/>
      <c r="BZ123" s="1051"/>
      <c r="CA123" s="1051">
        <v>11258931</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24"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24"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24"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24"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26"/>
      <c r="AV127" s="226"/>
      <c r="AW127" s="226"/>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24"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39458</v>
      </c>
      <c r="AB128" s="1033"/>
      <c r="AC128" s="1033"/>
      <c r="AD128" s="1033"/>
      <c r="AE128" s="1034"/>
      <c r="AF128" s="1035">
        <v>28543</v>
      </c>
      <c r="AG128" s="1033"/>
      <c r="AH128" s="1033"/>
      <c r="AI128" s="1033"/>
      <c r="AJ128" s="1034"/>
      <c r="AK128" s="1035">
        <v>34608</v>
      </c>
      <c r="AL128" s="1033"/>
      <c r="AM128" s="1033"/>
      <c r="AN128" s="1033"/>
      <c r="AO128" s="1034"/>
      <c r="AP128" s="1036"/>
      <c r="AQ128" s="1037"/>
      <c r="AR128" s="1037"/>
      <c r="AS128" s="1037"/>
      <c r="AT128" s="1038"/>
      <c r="AU128" s="226"/>
      <c r="AV128" s="226"/>
      <c r="AW128" s="226"/>
      <c r="AX128" s="883" t="s">
        <v>464</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v>2671</v>
      </c>
      <c r="DH128" s="1025"/>
      <c r="DI128" s="1025"/>
      <c r="DJ128" s="1025"/>
      <c r="DK128" s="1025"/>
      <c r="DL128" s="1025">
        <v>2459</v>
      </c>
      <c r="DM128" s="1025"/>
      <c r="DN128" s="1025"/>
      <c r="DO128" s="1025"/>
      <c r="DP128" s="1025"/>
      <c r="DQ128" s="1025">
        <v>6869</v>
      </c>
      <c r="DR128" s="1025"/>
      <c r="DS128" s="1025"/>
      <c r="DT128" s="1025"/>
      <c r="DU128" s="1025"/>
      <c r="DV128" s="1026">
        <v>0.2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3942742</v>
      </c>
      <c r="AB129" s="946"/>
      <c r="AC129" s="946"/>
      <c r="AD129" s="946"/>
      <c r="AE129" s="947"/>
      <c r="AF129" s="948">
        <v>3832577</v>
      </c>
      <c r="AG129" s="946"/>
      <c r="AH129" s="946"/>
      <c r="AI129" s="946"/>
      <c r="AJ129" s="947"/>
      <c r="AK129" s="948">
        <v>3860003</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500864</v>
      </c>
      <c r="AB130" s="946"/>
      <c r="AC130" s="946"/>
      <c r="AD130" s="946"/>
      <c r="AE130" s="947"/>
      <c r="AF130" s="948">
        <v>488876</v>
      </c>
      <c r="AG130" s="946"/>
      <c r="AH130" s="946"/>
      <c r="AI130" s="946"/>
      <c r="AJ130" s="947"/>
      <c r="AK130" s="948">
        <v>474152</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8.8000000000000007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3441878</v>
      </c>
      <c r="AB131" s="973"/>
      <c r="AC131" s="973"/>
      <c r="AD131" s="973"/>
      <c r="AE131" s="974"/>
      <c r="AF131" s="972">
        <v>3343701</v>
      </c>
      <c r="AG131" s="973"/>
      <c r="AH131" s="973"/>
      <c r="AI131" s="973"/>
      <c r="AJ131" s="974"/>
      <c r="AK131" s="972">
        <v>3385851</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8.6431883989999996</v>
      </c>
      <c r="AB132" s="1084"/>
      <c r="AC132" s="1084"/>
      <c r="AD132" s="1084"/>
      <c r="AE132" s="1085"/>
      <c r="AF132" s="1086">
        <v>8.7938784000000005</v>
      </c>
      <c r="AG132" s="1084"/>
      <c r="AH132" s="1084"/>
      <c r="AI132" s="1084"/>
      <c r="AJ132" s="1085"/>
      <c r="AK132" s="1086">
        <v>9.0013707039999993</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8.6999999999999993</v>
      </c>
      <c r="AB133" s="1067"/>
      <c r="AC133" s="1067"/>
      <c r="AD133" s="1067"/>
      <c r="AE133" s="1068"/>
      <c r="AF133" s="1066">
        <v>8.6</v>
      </c>
      <c r="AG133" s="1067"/>
      <c r="AH133" s="1067"/>
      <c r="AI133" s="1067"/>
      <c r="AJ133" s="1068"/>
      <c r="AK133" s="1066">
        <v>8.8000000000000007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dLDICgZIW9+hh/2IcADok3sR0Ep2PbPlkbuddrZ8FDbADyz3UMxETrAyJ7OfaPo7EYoWGRT+iRUmurokC5UuQ==" saltValue="DmgL8D7Cw+2zyQChljVZd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L52" zoomScale="85" zoomScaleNormal="85" zoomScaleSheetLayoutView="85" workbookViewId="0">
      <selection activeCell="CN29" sqref="CN29"/>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476</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OsiJt0flPAuDJ/5qE7iCgPWAcq3bgJHjue46ay5M+k9kVBFMOgWwVH70186YKm9YPt7JI8vDN14RzsHuG18TqA==" saltValue="MUCixhpyVb8f+FfitAquE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22"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pkyYlRgJzrvS9/sj/BVxn/k165ktPLxt9AgpeZkb7d2l8NvvdmBEKy7KSYHlVFDYruGR4QBut+RuAsvWOUrzw==" saltValue="o1fJeFj3kehx9UnHydJZ7Q=="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zoomScale="85" zoomScaleSheetLayoutView="85" workbookViewId="0">
      <selection activeCell="AO35" sqref="AO35"/>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478</v>
      </c>
      <c r="AL6" s="260"/>
      <c r="AM6" s="260"/>
      <c r="AN6" s="260"/>
    </row>
    <row r="7" spans="1:46" ht="13.5" customHeight="1" x14ac:dyDescent="0.2">
      <c r="A7" s="259"/>
      <c r="AK7" s="262"/>
      <c r="AL7" s="263"/>
      <c r="AM7" s="263"/>
      <c r="AN7" s="264"/>
      <c r="AO7" s="1101" t="s">
        <v>479</v>
      </c>
      <c r="AP7" s="265"/>
      <c r="AQ7" s="266" t="s">
        <v>480</v>
      </c>
      <c r="AR7" s="267"/>
    </row>
    <row r="8" spans="1:46" ht="13" x14ac:dyDescent="0.2">
      <c r="A8" s="259"/>
      <c r="AK8" s="268"/>
      <c r="AL8" s="269"/>
      <c r="AM8" s="269"/>
      <c r="AN8" s="270"/>
      <c r="AO8" s="1102"/>
      <c r="AP8" s="271" t="s">
        <v>481</v>
      </c>
      <c r="AQ8" s="272" t="s">
        <v>482</v>
      </c>
      <c r="AR8" s="273" t="s">
        <v>483</v>
      </c>
    </row>
    <row r="9" spans="1:46" ht="13" x14ac:dyDescent="0.2">
      <c r="A9" s="259"/>
      <c r="AK9" s="1103" t="s">
        <v>484</v>
      </c>
      <c r="AL9" s="1104"/>
      <c r="AM9" s="1104"/>
      <c r="AN9" s="1105"/>
      <c r="AO9" s="274">
        <v>1066919</v>
      </c>
      <c r="AP9" s="274">
        <v>76274</v>
      </c>
      <c r="AQ9" s="275">
        <v>111034</v>
      </c>
      <c r="AR9" s="276">
        <v>-31.3</v>
      </c>
    </row>
    <row r="10" spans="1:46" ht="13.5" customHeight="1" x14ac:dyDescent="0.2">
      <c r="A10" s="259"/>
      <c r="AK10" s="1103" t="s">
        <v>485</v>
      </c>
      <c r="AL10" s="1104"/>
      <c r="AM10" s="1104"/>
      <c r="AN10" s="1105"/>
      <c r="AO10" s="277">
        <v>4563</v>
      </c>
      <c r="AP10" s="277">
        <v>326</v>
      </c>
      <c r="AQ10" s="278">
        <v>15617</v>
      </c>
      <c r="AR10" s="279">
        <v>-97.9</v>
      </c>
    </row>
    <row r="11" spans="1:46" ht="13.5" customHeight="1" x14ac:dyDescent="0.2">
      <c r="A11" s="259"/>
      <c r="AK11" s="1103" t="s">
        <v>486</v>
      </c>
      <c r="AL11" s="1104"/>
      <c r="AM11" s="1104"/>
      <c r="AN11" s="1105"/>
      <c r="AO11" s="277" t="s">
        <v>487</v>
      </c>
      <c r="AP11" s="277" t="s">
        <v>487</v>
      </c>
      <c r="AQ11" s="278">
        <v>1538</v>
      </c>
      <c r="AR11" s="279" t="s">
        <v>487</v>
      </c>
    </row>
    <row r="12" spans="1:46" ht="13.5" customHeight="1" x14ac:dyDescent="0.2">
      <c r="A12" s="259"/>
      <c r="AK12" s="1103" t="s">
        <v>488</v>
      </c>
      <c r="AL12" s="1104"/>
      <c r="AM12" s="1104"/>
      <c r="AN12" s="1105"/>
      <c r="AO12" s="277" t="s">
        <v>487</v>
      </c>
      <c r="AP12" s="277" t="s">
        <v>487</v>
      </c>
      <c r="AQ12" s="278">
        <v>0</v>
      </c>
      <c r="AR12" s="279" t="s">
        <v>487</v>
      </c>
    </row>
    <row r="13" spans="1:46" ht="13.5" customHeight="1" x14ac:dyDescent="0.2">
      <c r="A13" s="259"/>
      <c r="AK13" s="1103" t="s">
        <v>489</v>
      </c>
      <c r="AL13" s="1104"/>
      <c r="AM13" s="1104"/>
      <c r="AN13" s="1105"/>
      <c r="AO13" s="277">
        <v>34920</v>
      </c>
      <c r="AP13" s="277">
        <v>2496</v>
      </c>
      <c r="AQ13" s="278">
        <v>4378</v>
      </c>
      <c r="AR13" s="279">
        <v>-43</v>
      </c>
    </row>
    <row r="14" spans="1:46" ht="13.5" customHeight="1" x14ac:dyDescent="0.2">
      <c r="A14" s="259"/>
      <c r="AK14" s="1103" t="s">
        <v>490</v>
      </c>
      <c r="AL14" s="1104"/>
      <c r="AM14" s="1104"/>
      <c r="AN14" s="1105"/>
      <c r="AO14" s="277">
        <v>41118</v>
      </c>
      <c r="AP14" s="277">
        <v>2940</v>
      </c>
      <c r="AQ14" s="278">
        <v>2499</v>
      </c>
      <c r="AR14" s="279">
        <v>17.600000000000001</v>
      </c>
    </row>
    <row r="15" spans="1:46" ht="13.5" customHeight="1" x14ac:dyDescent="0.2">
      <c r="A15" s="259"/>
      <c r="AK15" s="1106" t="s">
        <v>491</v>
      </c>
      <c r="AL15" s="1107"/>
      <c r="AM15" s="1107"/>
      <c r="AN15" s="1108"/>
      <c r="AO15" s="277">
        <v>-58177</v>
      </c>
      <c r="AP15" s="277">
        <v>-4159</v>
      </c>
      <c r="AQ15" s="278">
        <v>-6867</v>
      </c>
      <c r="AR15" s="279">
        <v>-39.4</v>
      </c>
    </row>
    <row r="16" spans="1:46" ht="13" x14ac:dyDescent="0.2">
      <c r="A16" s="259"/>
      <c r="AK16" s="1106" t="s">
        <v>178</v>
      </c>
      <c r="AL16" s="1107"/>
      <c r="AM16" s="1107"/>
      <c r="AN16" s="1108"/>
      <c r="AO16" s="277">
        <v>1089343</v>
      </c>
      <c r="AP16" s="277">
        <v>77877</v>
      </c>
      <c r="AQ16" s="278">
        <v>128199</v>
      </c>
      <c r="AR16" s="279">
        <v>-39.299999999999997</v>
      </c>
    </row>
    <row r="17" spans="1:46" ht="13" x14ac:dyDescent="0.2">
      <c r="A17" s="259"/>
    </row>
    <row r="18" spans="1:46" ht="13" x14ac:dyDescent="0.2">
      <c r="A18" s="259"/>
      <c r="AQ18" s="280"/>
      <c r="AR18" s="280"/>
    </row>
    <row r="19" spans="1:46" ht="13" x14ac:dyDescent="0.2">
      <c r="A19" s="259"/>
      <c r="AK19" s="255" t="s">
        <v>492</v>
      </c>
    </row>
    <row r="20" spans="1:46" ht="13" x14ac:dyDescent="0.2">
      <c r="A20" s="259"/>
      <c r="AK20" s="281"/>
      <c r="AL20" s="282"/>
      <c r="AM20" s="282"/>
      <c r="AN20" s="283"/>
      <c r="AO20" s="284" t="s">
        <v>493</v>
      </c>
      <c r="AP20" s="285" t="s">
        <v>494</v>
      </c>
      <c r="AQ20" s="286" t="s">
        <v>495</v>
      </c>
      <c r="AR20" s="287"/>
    </row>
    <row r="21" spans="1:46" s="260" customFormat="1" ht="13" x14ac:dyDescent="0.2">
      <c r="A21" s="288"/>
      <c r="AK21" s="1109" t="s">
        <v>496</v>
      </c>
      <c r="AL21" s="1110"/>
      <c r="AM21" s="1110"/>
      <c r="AN21" s="1111"/>
      <c r="AO21" s="289">
        <v>6.51</v>
      </c>
      <c r="AP21" s="290">
        <v>10.85</v>
      </c>
      <c r="AQ21" s="291">
        <v>-4.34</v>
      </c>
      <c r="AS21" s="292"/>
      <c r="AT21" s="288"/>
    </row>
    <row r="22" spans="1:46" s="260" customFormat="1" ht="13" x14ac:dyDescent="0.2">
      <c r="A22" s="288"/>
      <c r="AK22" s="1109" t="s">
        <v>497</v>
      </c>
      <c r="AL22" s="1110"/>
      <c r="AM22" s="1110"/>
      <c r="AN22" s="1111"/>
      <c r="AO22" s="293">
        <v>99.7</v>
      </c>
      <c r="AP22" s="294">
        <v>96.2</v>
      </c>
      <c r="AQ22" s="295">
        <v>3.5</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500</v>
      </c>
      <c r="AL29" s="260"/>
      <c r="AM29" s="260"/>
      <c r="AN29" s="260"/>
      <c r="AS29" s="302"/>
    </row>
    <row r="30" spans="1:46" ht="13.5" customHeight="1" x14ac:dyDescent="0.2">
      <c r="A30" s="259"/>
      <c r="AK30" s="262"/>
      <c r="AL30" s="263"/>
      <c r="AM30" s="263"/>
      <c r="AN30" s="264"/>
      <c r="AO30" s="1101" t="s">
        <v>479</v>
      </c>
      <c r="AP30" s="265"/>
      <c r="AQ30" s="266" t="s">
        <v>480</v>
      </c>
      <c r="AR30" s="267"/>
    </row>
    <row r="31" spans="1:46" ht="13" x14ac:dyDescent="0.2">
      <c r="A31" s="259"/>
      <c r="AK31" s="268"/>
      <c r="AL31" s="269"/>
      <c r="AM31" s="269"/>
      <c r="AN31" s="270"/>
      <c r="AO31" s="1102"/>
      <c r="AP31" s="271" t="s">
        <v>481</v>
      </c>
      <c r="AQ31" s="272" t="s">
        <v>482</v>
      </c>
      <c r="AR31" s="273" t="s">
        <v>483</v>
      </c>
    </row>
    <row r="32" spans="1:46" ht="27" customHeight="1" x14ac:dyDescent="0.2">
      <c r="A32" s="259"/>
      <c r="AK32" s="1117" t="s">
        <v>501</v>
      </c>
      <c r="AL32" s="1118"/>
      <c r="AM32" s="1118"/>
      <c r="AN32" s="1119"/>
      <c r="AO32" s="303">
        <v>543436</v>
      </c>
      <c r="AP32" s="303">
        <v>38850</v>
      </c>
      <c r="AQ32" s="304">
        <v>62185</v>
      </c>
      <c r="AR32" s="305">
        <v>-37.5</v>
      </c>
    </row>
    <row r="33" spans="1:46" ht="13.5" customHeight="1" x14ac:dyDescent="0.2">
      <c r="A33" s="259"/>
      <c r="AK33" s="1117" t="s">
        <v>502</v>
      </c>
      <c r="AL33" s="1118"/>
      <c r="AM33" s="1118"/>
      <c r="AN33" s="1119"/>
      <c r="AO33" s="303" t="s">
        <v>487</v>
      </c>
      <c r="AP33" s="303" t="s">
        <v>487</v>
      </c>
      <c r="AQ33" s="304" t="s">
        <v>487</v>
      </c>
      <c r="AR33" s="305" t="s">
        <v>487</v>
      </c>
    </row>
    <row r="34" spans="1:46" ht="27" customHeight="1" x14ac:dyDescent="0.2">
      <c r="A34" s="259"/>
      <c r="AK34" s="1117" t="s">
        <v>503</v>
      </c>
      <c r="AL34" s="1118"/>
      <c r="AM34" s="1118"/>
      <c r="AN34" s="1119"/>
      <c r="AO34" s="303" t="s">
        <v>487</v>
      </c>
      <c r="AP34" s="303" t="s">
        <v>487</v>
      </c>
      <c r="AQ34" s="304" t="s">
        <v>487</v>
      </c>
      <c r="AR34" s="305" t="s">
        <v>487</v>
      </c>
    </row>
    <row r="35" spans="1:46" ht="27" customHeight="1" x14ac:dyDescent="0.2">
      <c r="A35" s="259"/>
      <c r="AK35" s="1117" t="s">
        <v>504</v>
      </c>
      <c r="AL35" s="1118"/>
      <c r="AM35" s="1118"/>
      <c r="AN35" s="1119"/>
      <c r="AO35" s="303">
        <v>270097</v>
      </c>
      <c r="AP35" s="303">
        <v>19309</v>
      </c>
      <c r="AQ35" s="304">
        <v>15497</v>
      </c>
      <c r="AR35" s="305">
        <v>24.6</v>
      </c>
    </row>
    <row r="36" spans="1:46" ht="27" customHeight="1" x14ac:dyDescent="0.2">
      <c r="A36" s="259"/>
      <c r="AK36" s="1117" t="s">
        <v>505</v>
      </c>
      <c r="AL36" s="1118"/>
      <c r="AM36" s="1118"/>
      <c r="AN36" s="1119"/>
      <c r="AO36" s="303" t="s">
        <v>487</v>
      </c>
      <c r="AP36" s="303" t="s">
        <v>487</v>
      </c>
      <c r="AQ36" s="304">
        <v>3842</v>
      </c>
      <c r="AR36" s="305" t="s">
        <v>487</v>
      </c>
    </row>
    <row r="37" spans="1:46" ht="13.5" customHeight="1" x14ac:dyDescent="0.2">
      <c r="A37" s="259"/>
      <c r="AK37" s="1117" t="s">
        <v>506</v>
      </c>
      <c r="AL37" s="1118"/>
      <c r="AM37" s="1118"/>
      <c r="AN37" s="1119"/>
      <c r="AO37" s="303" t="s">
        <v>487</v>
      </c>
      <c r="AP37" s="303" t="s">
        <v>487</v>
      </c>
      <c r="AQ37" s="304">
        <v>306</v>
      </c>
      <c r="AR37" s="305" t="s">
        <v>487</v>
      </c>
    </row>
    <row r="38" spans="1:46" ht="27" customHeight="1" x14ac:dyDescent="0.2">
      <c r="A38" s="259"/>
      <c r="AK38" s="1120" t="s">
        <v>507</v>
      </c>
      <c r="AL38" s="1121"/>
      <c r="AM38" s="1121"/>
      <c r="AN38" s="1122"/>
      <c r="AO38" s="306" t="s">
        <v>487</v>
      </c>
      <c r="AP38" s="306" t="s">
        <v>487</v>
      </c>
      <c r="AQ38" s="307">
        <v>4</v>
      </c>
      <c r="AR38" s="295" t="s">
        <v>487</v>
      </c>
      <c r="AS38" s="302"/>
    </row>
    <row r="39" spans="1:46" ht="13" x14ac:dyDescent="0.2">
      <c r="A39" s="259"/>
      <c r="AK39" s="1120" t="s">
        <v>508</v>
      </c>
      <c r="AL39" s="1121"/>
      <c r="AM39" s="1121"/>
      <c r="AN39" s="1122"/>
      <c r="AO39" s="303">
        <v>-34608</v>
      </c>
      <c r="AP39" s="303">
        <v>-2474</v>
      </c>
      <c r="AQ39" s="304">
        <v>-2250</v>
      </c>
      <c r="AR39" s="305">
        <v>10</v>
      </c>
      <c r="AS39" s="302"/>
    </row>
    <row r="40" spans="1:46" ht="27" customHeight="1" x14ac:dyDescent="0.2">
      <c r="A40" s="259"/>
      <c r="AK40" s="1117" t="s">
        <v>509</v>
      </c>
      <c r="AL40" s="1118"/>
      <c r="AM40" s="1118"/>
      <c r="AN40" s="1119"/>
      <c r="AO40" s="303">
        <v>-474152</v>
      </c>
      <c r="AP40" s="303">
        <v>-33897</v>
      </c>
      <c r="AQ40" s="304">
        <v>-52332</v>
      </c>
      <c r="AR40" s="305">
        <v>-35.200000000000003</v>
      </c>
      <c r="AS40" s="302"/>
    </row>
    <row r="41" spans="1:46" ht="13" x14ac:dyDescent="0.2">
      <c r="A41" s="259"/>
      <c r="AK41" s="1123" t="s">
        <v>288</v>
      </c>
      <c r="AL41" s="1124"/>
      <c r="AM41" s="1124"/>
      <c r="AN41" s="1125"/>
      <c r="AO41" s="303">
        <v>304773</v>
      </c>
      <c r="AP41" s="303">
        <v>21788</v>
      </c>
      <c r="AQ41" s="304">
        <v>27253</v>
      </c>
      <c r="AR41" s="305">
        <v>-20.100000000000001</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 x14ac:dyDescent="0.2">
      <c r="A48" s="259"/>
      <c r="AK48" s="313" t="s">
        <v>511</v>
      </c>
      <c r="AL48" s="313"/>
      <c r="AM48" s="313"/>
      <c r="AN48" s="313"/>
      <c r="AO48" s="313"/>
      <c r="AP48" s="313"/>
      <c r="AQ48" s="314"/>
      <c r="AR48" s="313"/>
    </row>
    <row r="49" spans="1:44" ht="13.5" customHeight="1" x14ac:dyDescent="0.2">
      <c r="A49" s="259"/>
      <c r="AK49" s="315"/>
      <c r="AL49" s="316"/>
      <c r="AM49" s="1112" t="s">
        <v>479</v>
      </c>
      <c r="AN49" s="1114" t="s">
        <v>512</v>
      </c>
      <c r="AO49" s="1115"/>
      <c r="AP49" s="1115"/>
      <c r="AQ49" s="1115"/>
      <c r="AR49" s="1116"/>
    </row>
    <row r="50" spans="1:44" ht="13" x14ac:dyDescent="0.2">
      <c r="A50" s="259"/>
      <c r="AK50" s="317"/>
      <c r="AL50" s="318"/>
      <c r="AM50" s="1113"/>
      <c r="AN50" s="319" t="s">
        <v>513</v>
      </c>
      <c r="AO50" s="320" t="s">
        <v>514</v>
      </c>
      <c r="AP50" s="321" t="s">
        <v>515</v>
      </c>
      <c r="AQ50" s="322" t="s">
        <v>516</v>
      </c>
      <c r="AR50" s="323" t="s">
        <v>517</v>
      </c>
    </row>
    <row r="51" spans="1:44" ht="13" x14ac:dyDescent="0.2">
      <c r="A51" s="259"/>
      <c r="AK51" s="315" t="s">
        <v>518</v>
      </c>
      <c r="AL51" s="316"/>
      <c r="AM51" s="324">
        <v>932762</v>
      </c>
      <c r="AN51" s="325">
        <v>66564</v>
      </c>
      <c r="AO51" s="326">
        <v>9.5</v>
      </c>
      <c r="AP51" s="327">
        <v>103390</v>
      </c>
      <c r="AQ51" s="328">
        <v>17.100000000000001</v>
      </c>
      <c r="AR51" s="329">
        <v>-7.6</v>
      </c>
    </row>
    <row r="52" spans="1:44" ht="13" x14ac:dyDescent="0.2">
      <c r="A52" s="259"/>
      <c r="AK52" s="330"/>
      <c r="AL52" s="331" t="s">
        <v>519</v>
      </c>
      <c r="AM52" s="332">
        <v>455685</v>
      </c>
      <c r="AN52" s="333">
        <v>32519</v>
      </c>
      <c r="AO52" s="334">
        <v>10.3</v>
      </c>
      <c r="AP52" s="335">
        <v>51269</v>
      </c>
      <c r="AQ52" s="336">
        <v>4.5999999999999996</v>
      </c>
      <c r="AR52" s="337">
        <v>5.7</v>
      </c>
    </row>
    <row r="53" spans="1:44" ht="13" x14ac:dyDescent="0.2">
      <c r="A53" s="259"/>
      <c r="AK53" s="315" t="s">
        <v>520</v>
      </c>
      <c r="AL53" s="316"/>
      <c r="AM53" s="324">
        <v>883618</v>
      </c>
      <c r="AN53" s="325">
        <v>62668</v>
      </c>
      <c r="AO53" s="326">
        <v>-5.9</v>
      </c>
      <c r="AP53" s="327">
        <v>117234</v>
      </c>
      <c r="AQ53" s="328">
        <v>13.4</v>
      </c>
      <c r="AR53" s="329">
        <v>-19.3</v>
      </c>
    </row>
    <row r="54" spans="1:44" ht="13" x14ac:dyDescent="0.2">
      <c r="A54" s="259"/>
      <c r="AK54" s="330"/>
      <c r="AL54" s="331" t="s">
        <v>519</v>
      </c>
      <c r="AM54" s="332">
        <v>438504</v>
      </c>
      <c r="AN54" s="333">
        <v>31100</v>
      </c>
      <c r="AO54" s="334">
        <v>-4.4000000000000004</v>
      </c>
      <c r="AP54" s="335">
        <v>59796</v>
      </c>
      <c r="AQ54" s="336">
        <v>16.600000000000001</v>
      </c>
      <c r="AR54" s="337">
        <v>-21</v>
      </c>
    </row>
    <row r="55" spans="1:44" ht="13" x14ac:dyDescent="0.2">
      <c r="A55" s="259"/>
      <c r="AK55" s="315" t="s">
        <v>521</v>
      </c>
      <c r="AL55" s="316"/>
      <c r="AM55" s="324">
        <v>1046729</v>
      </c>
      <c r="AN55" s="325">
        <v>74559</v>
      </c>
      <c r="AO55" s="326">
        <v>19</v>
      </c>
      <c r="AP55" s="327">
        <v>97758</v>
      </c>
      <c r="AQ55" s="328">
        <v>-16.600000000000001</v>
      </c>
      <c r="AR55" s="329">
        <v>35.6</v>
      </c>
    </row>
    <row r="56" spans="1:44" ht="13" x14ac:dyDescent="0.2">
      <c r="A56" s="259"/>
      <c r="AK56" s="330"/>
      <c r="AL56" s="331" t="s">
        <v>519</v>
      </c>
      <c r="AM56" s="332">
        <v>422610</v>
      </c>
      <c r="AN56" s="333">
        <v>30103</v>
      </c>
      <c r="AO56" s="334">
        <v>-3.2</v>
      </c>
      <c r="AP56" s="335">
        <v>45946</v>
      </c>
      <c r="AQ56" s="336">
        <v>-23.2</v>
      </c>
      <c r="AR56" s="337">
        <v>20</v>
      </c>
    </row>
    <row r="57" spans="1:44" ht="13" x14ac:dyDescent="0.2">
      <c r="A57" s="259"/>
      <c r="AK57" s="315" t="s">
        <v>522</v>
      </c>
      <c r="AL57" s="316"/>
      <c r="AM57" s="324">
        <v>1408452</v>
      </c>
      <c r="AN57" s="325">
        <v>99869</v>
      </c>
      <c r="AO57" s="326">
        <v>33.9</v>
      </c>
      <c r="AP57" s="327">
        <v>91338</v>
      </c>
      <c r="AQ57" s="328">
        <v>-6.6</v>
      </c>
      <c r="AR57" s="329">
        <v>40.5</v>
      </c>
    </row>
    <row r="58" spans="1:44" ht="13" x14ac:dyDescent="0.2">
      <c r="A58" s="259"/>
      <c r="AK58" s="330"/>
      <c r="AL58" s="331" t="s">
        <v>519</v>
      </c>
      <c r="AM58" s="332">
        <v>968027</v>
      </c>
      <c r="AN58" s="333">
        <v>68640</v>
      </c>
      <c r="AO58" s="334">
        <v>128</v>
      </c>
      <c r="AP58" s="335">
        <v>43989</v>
      </c>
      <c r="AQ58" s="336">
        <v>-4.3</v>
      </c>
      <c r="AR58" s="337">
        <v>132.30000000000001</v>
      </c>
    </row>
    <row r="59" spans="1:44" ht="13" x14ac:dyDescent="0.2">
      <c r="A59" s="259"/>
      <c r="AK59" s="315" t="s">
        <v>523</v>
      </c>
      <c r="AL59" s="316"/>
      <c r="AM59" s="324">
        <v>2483101</v>
      </c>
      <c r="AN59" s="325">
        <v>177517</v>
      </c>
      <c r="AO59" s="326">
        <v>77.7</v>
      </c>
      <c r="AP59" s="327">
        <v>103975</v>
      </c>
      <c r="AQ59" s="328">
        <v>13.8</v>
      </c>
      <c r="AR59" s="329">
        <v>63.9</v>
      </c>
    </row>
    <row r="60" spans="1:44" ht="13" x14ac:dyDescent="0.2">
      <c r="A60" s="259"/>
      <c r="AK60" s="330"/>
      <c r="AL60" s="331" t="s">
        <v>519</v>
      </c>
      <c r="AM60" s="332">
        <v>942673</v>
      </c>
      <c r="AN60" s="333">
        <v>67392</v>
      </c>
      <c r="AO60" s="334">
        <v>-1.8</v>
      </c>
      <c r="AP60" s="335">
        <v>52698</v>
      </c>
      <c r="AQ60" s="336">
        <v>19.8</v>
      </c>
      <c r="AR60" s="337">
        <v>-21.6</v>
      </c>
    </row>
    <row r="61" spans="1:44" ht="13" x14ac:dyDescent="0.2">
      <c r="A61" s="259"/>
      <c r="AK61" s="315" t="s">
        <v>524</v>
      </c>
      <c r="AL61" s="338"/>
      <c r="AM61" s="324">
        <v>1350932</v>
      </c>
      <c r="AN61" s="325">
        <v>96235</v>
      </c>
      <c r="AO61" s="326">
        <v>26.8</v>
      </c>
      <c r="AP61" s="327">
        <v>102739</v>
      </c>
      <c r="AQ61" s="339">
        <v>4.2</v>
      </c>
      <c r="AR61" s="329">
        <v>22.6</v>
      </c>
    </row>
    <row r="62" spans="1:44" ht="13" x14ac:dyDescent="0.2">
      <c r="A62" s="259"/>
      <c r="AK62" s="330"/>
      <c r="AL62" s="331" t="s">
        <v>519</v>
      </c>
      <c r="AM62" s="332">
        <v>645500</v>
      </c>
      <c r="AN62" s="333">
        <v>45951</v>
      </c>
      <c r="AO62" s="334">
        <v>25.8</v>
      </c>
      <c r="AP62" s="335">
        <v>50740</v>
      </c>
      <c r="AQ62" s="336">
        <v>2.7</v>
      </c>
      <c r="AR62" s="337">
        <v>23.1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GsfBd5KQN6dQQy2O7Sl2dd0anTIBoUu9632o8/3B4S4i8SnYZRnruniHjqJlmd6G6vEkUYmNWLhtgY4FmQXKA==" saltValue="gri1vo+FUHJb4SgbHGW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3" zoomScale="85" zoomScaleNormal="85" zoomScaleSheetLayoutView="55" workbookViewId="0">
      <selection activeCell="AE33" sqref="AE33"/>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sWn36q1rlpeRiXA++PsQeTMXRuv4LlPY/ChN+JLGbrE0ixj5OSFSpWpP19R7E1Z84ukX1NXWi6tsxY/QRX8oIA==" saltValue="B1/FpSVA/4orn9C7j55LR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85" zoomScaleNormal="85"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rutMtnB6awe+sBMPwl1toQ5M6gfEtD6Ve8chRhVAATwrM5aDa/JJ6kw6C3j0JAuP2VblplWbeE5l0k5MkfI76A==" saltValue="3wuuUffusG9u/c8LWsj3w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3" zoomScale="85" zoomScaleNormal="85" zoomScaleSheetLayoutView="100" workbookViewId="0">
      <selection activeCell="J49" sqref="J4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29.49</v>
      </c>
      <c r="G47" s="12">
        <v>17.079999999999998</v>
      </c>
      <c r="H47" s="12">
        <v>22.06</v>
      </c>
      <c r="I47" s="12">
        <v>25.84</v>
      </c>
      <c r="J47" s="13">
        <v>33.99</v>
      </c>
    </row>
    <row r="48" spans="2:10" ht="57.75" customHeight="1" x14ac:dyDescent="0.2">
      <c r="B48" s="14"/>
      <c r="C48" s="1128" t="s">
        <v>4</v>
      </c>
      <c r="D48" s="1128"/>
      <c r="E48" s="1129"/>
      <c r="F48" s="15">
        <v>7.52</v>
      </c>
      <c r="G48" s="16">
        <v>7.36</v>
      </c>
      <c r="H48" s="16">
        <v>8.6199999999999992</v>
      </c>
      <c r="I48" s="16">
        <v>8.66</v>
      </c>
      <c r="J48" s="17">
        <v>8.08</v>
      </c>
    </row>
    <row r="49" spans="2:10" ht="57.75" customHeight="1" thickBot="1" x14ac:dyDescent="0.25">
      <c r="B49" s="18"/>
      <c r="C49" s="1130" t="s">
        <v>5</v>
      </c>
      <c r="D49" s="1130"/>
      <c r="E49" s="1131"/>
      <c r="F49" s="19">
        <v>13.36</v>
      </c>
      <c r="G49" s="20" t="s">
        <v>531</v>
      </c>
      <c r="H49" s="20">
        <v>7.36</v>
      </c>
      <c r="I49" s="20">
        <v>2.94</v>
      </c>
      <c r="J49" s="21">
        <v>7.82</v>
      </c>
    </row>
    <row r="50" spans="2:10" ht="13" x14ac:dyDescent="0.2"/>
  </sheetData>
  <sheetProtection algorithmName="SHA-512" hashValue="+CpqU5bdRWgl6kscgTMRjjmdj/p7F+kKQrBvqmwUNnrQP3A/3Qz//V4f/NF0gS2rjDRuCd2YAy1Wyre5s/Cl5Q==" saltValue="mMmwT3V4CdgQ/biohpEfp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前田 泰佑</cp:lastModifiedBy>
  <cp:lastPrinted>2025-03-13T02:26:47Z</cp:lastPrinted>
  <dcterms:created xsi:type="dcterms:W3CDTF">2025-02-19T05:09:47Z</dcterms:created>
  <dcterms:modified xsi:type="dcterms:W3CDTF">2025-09-19T00:09:00Z</dcterms:modified>
  <cp:category/>
</cp:coreProperties>
</file>